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МОЕ\питание\2025\2 полугодие 2025г\меню на сайт\сайт\на сайт по контракту от  01.10.2025\"/>
    </mc:Choice>
  </mc:AlternateContent>
  <xr:revisionPtr revIDLastSave="0" documentId="13_ncr:1_{37C541BC-1166-418E-AD35-3AE1974107C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67" i="1" l="1"/>
  <c r="J129" i="1" l="1"/>
  <c r="I129" i="1"/>
  <c r="H129" i="1"/>
  <c r="G129" i="1"/>
  <c r="J105" i="1"/>
  <c r="I105" i="1"/>
  <c r="H105" i="1"/>
  <c r="G105" i="1"/>
  <c r="J94" i="1"/>
  <c r="I94" i="1"/>
  <c r="H94" i="1"/>
  <c r="G94" i="1"/>
  <c r="J80" i="1"/>
  <c r="I80" i="1"/>
  <c r="H80" i="1"/>
  <c r="G80" i="1"/>
  <c r="J55" i="1"/>
  <c r="I55" i="1"/>
  <c r="H55" i="1"/>
  <c r="G55" i="1"/>
  <c r="J43" i="1"/>
  <c r="I43" i="1"/>
  <c r="H43" i="1"/>
  <c r="G43" i="1"/>
  <c r="J17" i="1"/>
  <c r="I17" i="1"/>
  <c r="H17" i="1"/>
  <c r="G17" i="1"/>
  <c r="J124" i="1"/>
  <c r="I124" i="1"/>
  <c r="H124" i="1"/>
  <c r="G124" i="1"/>
  <c r="J111" i="1"/>
  <c r="I111" i="1"/>
  <c r="H111" i="1"/>
  <c r="G111" i="1"/>
  <c r="J100" i="1"/>
  <c r="I100" i="1"/>
  <c r="H100" i="1"/>
  <c r="G100" i="1"/>
  <c r="J87" i="1"/>
  <c r="I87" i="1"/>
  <c r="H87" i="1"/>
  <c r="G87" i="1"/>
  <c r="J73" i="1"/>
  <c r="I73" i="1"/>
  <c r="H73" i="1"/>
  <c r="G73" i="1"/>
  <c r="J61" i="1"/>
  <c r="I61" i="1"/>
  <c r="H61" i="1"/>
  <c r="G61" i="1"/>
  <c r="G130" i="1" l="1"/>
  <c r="G106" i="1"/>
  <c r="G95" i="1"/>
  <c r="G81" i="1"/>
  <c r="J37" i="1"/>
  <c r="I37" i="1"/>
  <c r="H37" i="1"/>
  <c r="G37" i="1"/>
  <c r="G44" i="1" s="1"/>
  <c r="J24" i="1"/>
  <c r="I24" i="1"/>
  <c r="H24" i="1"/>
  <c r="G24" i="1"/>
  <c r="J10" i="1"/>
  <c r="J118" i="1" l="1"/>
  <c r="J119" i="1" s="1"/>
  <c r="I118" i="1"/>
  <c r="I119" i="1" s="1"/>
  <c r="H118" i="1"/>
  <c r="H119" i="1" s="1"/>
  <c r="G118" i="1"/>
  <c r="G119" i="1" s="1"/>
  <c r="J106" i="1"/>
  <c r="H106" i="1"/>
  <c r="J81" i="1"/>
  <c r="J67" i="1"/>
  <c r="J68" i="1" s="1"/>
  <c r="I67" i="1"/>
  <c r="H67" i="1"/>
  <c r="J44" i="1"/>
  <c r="J31" i="1"/>
  <c r="I31" i="1"/>
  <c r="H31" i="1"/>
  <c r="G31" i="1"/>
  <c r="J18" i="1"/>
  <c r="J130" i="1"/>
  <c r="J95" i="1"/>
  <c r="J49" i="1"/>
  <c r="I49" i="1"/>
  <c r="H49" i="1"/>
  <c r="G49" i="1"/>
  <c r="G56" i="1" s="1"/>
  <c r="J56" i="1" l="1"/>
  <c r="I56" i="1"/>
  <c r="I130" i="1"/>
  <c r="H130" i="1"/>
  <c r="I106" i="1"/>
  <c r="I95" i="1"/>
  <c r="H95" i="1"/>
  <c r="I81" i="1"/>
  <c r="H81" i="1"/>
  <c r="I68" i="1"/>
  <c r="H68" i="1"/>
  <c r="G68" i="1"/>
  <c r="H56" i="1"/>
  <c r="I44" i="1"/>
  <c r="H44" i="1"/>
  <c r="A44" i="1"/>
  <c r="B44" i="1"/>
  <c r="B130" i="1" l="1"/>
  <c r="A130" i="1"/>
  <c r="B106" i="1"/>
  <c r="A106" i="1"/>
  <c r="B95" i="1"/>
  <c r="A95" i="1"/>
  <c r="B81" i="1"/>
  <c r="A81" i="1"/>
  <c r="B68" i="1"/>
  <c r="A68" i="1"/>
  <c r="B56" i="1"/>
  <c r="A56" i="1"/>
  <c r="B32" i="1"/>
  <c r="A32" i="1"/>
  <c r="J32" i="1"/>
  <c r="J131" i="1" s="1"/>
  <c r="I32" i="1"/>
  <c r="H32" i="1"/>
  <c r="G32" i="1"/>
  <c r="B18" i="1"/>
  <c r="A18" i="1"/>
  <c r="I10" i="1"/>
  <c r="I18" i="1" s="1"/>
  <c r="H10" i="1"/>
  <c r="H18" i="1" s="1"/>
  <c r="G10" i="1"/>
  <c r="G18" i="1" s="1"/>
  <c r="G131" i="1" l="1"/>
  <c r="H131" i="1"/>
  <c r="I131" i="1"/>
</calcChain>
</file>

<file path=xl/sharedStrings.xml><?xml version="1.0" encoding="utf-8"?>
<sst xmlns="http://schemas.openxmlformats.org/spreadsheetml/2006/main" count="279" uniqueCount="89">
  <si>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</si>
  <si>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</si>
  <si>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</si>
  <si>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</si>
  <si>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</si>
  <si>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</si>
  <si>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</si>
  <si>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</si>
  <si>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</si>
  <si>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</si>
  <si>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</si>
  <si>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</si>
  <si>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</si>
  <si>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</si>
  <si>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</si>
  <si>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</si>
  <si>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</si>
  <si>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</si>
  <si>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</si>
  <si>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</si>
  <si>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</si>
  <si>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закуска</t>
  </si>
  <si>
    <t>итого</t>
  </si>
  <si>
    <t>Вес блюда, г</t>
  </si>
  <si>
    <t>день</t>
  </si>
  <si>
    <t>месяц</t>
  </si>
  <si>
    <t>год</t>
  </si>
  <si>
    <t>Чай с сахаром</t>
  </si>
  <si>
    <t>Директор</t>
  </si>
  <si>
    <t>Сыр (порциями)</t>
  </si>
  <si>
    <t>Кофейный напиток с молоком</t>
  </si>
  <si>
    <t>Макаронные изделия отварные с маслом сливочным</t>
  </si>
  <si>
    <t>Каша вязкая молочная ячневая с маслом_</t>
  </si>
  <si>
    <t>Фрукт свежий</t>
  </si>
  <si>
    <t>Пюре картофельное_</t>
  </si>
  <si>
    <t>Каша вязкая молочная из пшена с маслом_</t>
  </si>
  <si>
    <t>Компот из ягод (заморозка)_</t>
  </si>
  <si>
    <t>Гор.блюдо</t>
  </si>
  <si>
    <t>Хлеб</t>
  </si>
  <si>
    <t>Гор.напиток</t>
  </si>
  <si>
    <t>Фрукт</t>
  </si>
  <si>
    <t>200/10</t>
  </si>
  <si>
    <t>напиток</t>
  </si>
  <si>
    <t>Обед</t>
  </si>
  <si>
    <t>60/60</t>
  </si>
  <si>
    <t>Компот из смеси сухофруктов</t>
  </si>
  <si>
    <t>Борщ с капустой и картофелем на курином бульоне_</t>
  </si>
  <si>
    <t xml:space="preserve">   цена</t>
  </si>
  <si>
    <t>Напиток</t>
  </si>
  <si>
    <t>Рассольник ленинградский на курином бульоне_</t>
  </si>
  <si>
    <t>Щи из свежей капусты с картофелем на курином бульоне_</t>
  </si>
  <si>
    <t>Гренки_</t>
  </si>
  <si>
    <t>Гуляш свинина__</t>
  </si>
  <si>
    <t>Плов из бройлер-цыплят_</t>
  </si>
  <si>
    <t>МБОУ СОШ № 11</t>
  </si>
  <si>
    <t>Андрашитова Е.В.</t>
  </si>
  <si>
    <t>Батон витамин.</t>
  </si>
  <si>
    <t>Батон витамин. _</t>
  </si>
  <si>
    <t>Молоко сгущенное</t>
  </si>
  <si>
    <t>Зразы рубленые  из свинины</t>
  </si>
  <si>
    <t>Рис с овощами</t>
  </si>
  <si>
    <t>Зразы рубленые из свинины_</t>
  </si>
  <si>
    <t>Суп картофельный с макаронными изделиями на курином бульоне_</t>
  </si>
  <si>
    <t>Тефтели 2-й вариант /свин/_</t>
  </si>
  <si>
    <t>Омлет натуральный</t>
  </si>
  <si>
    <t>Кукуруза консервированная</t>
  </si>
  <si>
    <t>Шницель (свинина)_</t>
  </si>
  <si>
    <t>50/50</t>
  </si>
  <si>
    <t>Бедро куринное запечённое</t>
  </si>
  <si>
    <t>Каша гречневая расыпчатая (2 вариант)</t>
  </si>
  <si>
    <t>250/10</t>
  </si>
  <si>
    <t>60/30</t>
  </si>
  <si>
    <t>09</t>
  </si>
  <si>
    <t>Икра кабачковая ттк</t>
  </si>
  <si>
    <t>Чай с лимоном</t>
  </si>
  <si>
    <t>200/7</t>
  </si>
  <si>
    <t>Какао на молоке</t>
  </si>
  <si>
    <t>Напиток "Витошка Лайт"_</t>
  </si>
  <si>
    <t>Запеканка из творога с мороковью_</t>
  </si>
  <si>
    <t>Чай с молоком</t>
  </si>
  <si>
    <t>Запеканка творожная с яблоком</t>
  </si>
  <si>
    <t>Суп-пюре из гороха</t>
  </si>
  <si>
    <t>Суфле из рыбы (минтай) с рисом паровое</t>
  </si>
  <si>
    <t>Паста болоньезе с филе кур_</t>
  </si>
  <si>
    <t>напиток из плодов шиповника_</t>
  </si>
  <si>
    <t>напиток "Витошка Лайт"_</t>
  </si>
  <si>
    <t>Огурец свежий порционный_</t>
  </si>
  <si>
    <t>Каша "Царская" с филе кур_</t>
  </si>
  <si>
    <t>Компот из клубники_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</si>
</sst>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/>
  </cellStyleXfs>
  <cellXfs count="106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2" borderId="1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1" fontId="0" fillId="0" borderId="2" xfId="0" applyNumberFormat="1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/>
    </xf>
    <xf numFmtId="164" fontId="0" fillId="0" borderId="2" xfId="0" applyNumberFormat="1" applyFont="1" applyBorder="1" applyAlignment="1">
      <alignment horizontal="center" vertical="top"/>
    </xf>
    <xf numFmtId="0" fontId="17" fillId="0" borderId="18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top" wrapText="1"/>
    </xf>
    <xf numFmtId="1" fontId="0" fillId="0" borderId="19" xfId="0" applyNumberFormat="1" applyFont="1" applyBorder="1" applyAlignment="1">
      <alignment horizontal="center" vertical="top"/>
    </xf>
    <xf numFmtId="0" fontId="0" fillId="0" borderId="20" xfId="0" applyBorder="1"/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7" fillId="0" borderId="23" xfId="1" applyFont="1" applyBorder="1" applyAlignment="1">
      <alignment horizontal="center" vertical="center" wrapText="1"/>
    </xf>
    <xf numFmtId="0" fontId="4" fillId="0" borderId="20" xfId="0" applyFont="1" applyBorder="1"/>
    <xf numFmtId="0" fontId="14" fillId="0" borderId="2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1" fontId="0" fillId="0" borderId="22" xfId="0" applyNumberFormat="1" applyFont="1" applyBorder="1" applyAlignment="1">
      <alignment horizontal="center" vertical="top"/>
    </xf>
    <xf numFmtId="0" fontId="7" fillId="0" borderId="25" xfId="0" applyFont="1" applyBorder="1" applyAlignment="1">
      <alignment horizontal="center"/>
    </xf>
    <xf numFmtId="0" fontId="18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" fontId="7" fillId="3" borderId="4" xfId="0" applyNumberFormat="1" applyFont="1" applyFill="1" applyBorder="1" applyAlignment="1" applyProtection="1">
      <alignment horizontal="center"/>
      <protection locked="0"/>
    </xf>
    <xf numFmtId="1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3" borderId="26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17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2" fontId="7" fillId="2" borderId="3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0" borderId="0" xfId="0" applyFont="1"/>
    <xf numFmtId="0" fontId="18" fillId="2" borderId="15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center" vertical="top" wrapText="1"/>
    </xf>
    <xf numFmtId="2" fontId="7" fillId="0" borderId="21" xfId="0" applyNumberFormat="1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/>
      <protection locked="0"/>
    </xf>
    <xf numFmtId="4" fontId="7" fillId="2" borderId="3" xfId="0" applyNumberFormat="1" applyFont="1" applyFill="1" applyBorder="1" applyAlignment="1">
      <alignment horizontal="center" vertical="top" wrapText="1"/>
    </xf>
    <xf numFmtId="2" fontId="7" fillId="2" borderId="21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9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0" fontId="19" fillId="3" borderId="0" xfId="0" applyFont="1" applyFill="1"/>
    <xf numFmtId="0" fontId="19" fillId="3" borderId="2" xfId="0" applyFont="1" applyFill="1" applyBorder="1" applyProtection="1">
      <protection locked="0"/>
    </xf>
    <xf numFmtId="0" fontId="20" fillId="3" borderId="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19" fillId="3" borderId="21" xfId="0" applyFont="1" applyFill="1" applyBorder="1" applyAlignment="1">
      <alignment vertical="top" wrapText="1"/>
    </xf>
    <xf numFmtId="0" fontId="21" fillId="3" borderId="21" xfId="0" applyNumberFormat="1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19" fillId="3" borderId="1" xfId="0" applyFont="1" applyFill="1" applyBorder="1" applyAlignment="1" applyProtection="1">
      <alignment vertical="top" wrapText="1"/>
      <protection locked="0"/>
    </xf>
    <xf numFmtId="0" fontId="19" fillId="3" borderId="2" xfId="0" applyFont="1" applyFill="1" applyBorder="1" applyAlignment="1" applyProtection="1">
      <alignment vertical="top" wrapText="1"/>
      <protection locked="0"/>
    </xf>
    <xf numFmtId="0" fontId="19" fillId="3" borderId="4" xfId="0" applyFont="1" applyFill="1" applyBorder="1" applyAlignment="1" applyProtection="1">
      <alignment vertical="top" wrapText="1"/>
      <protection locked="0"/>
    </xf>
    <xf numFmtId="0" fontId="21" fillId="3" borderId="2" xfId="0" applyNumberFormat="1" applyFont="1" applyFill="1" applyBorder="1" applyAlignment="1">
      <alignment vertical="top" wrapText="1"/>
    </xf>
    <xf numFmtId="0" fontId="19" fillId="4" borderId="3" xfId="0" applyFont="1" applyFill="1" applyBorder="1" applyAlignment="1">
      <alignment vertical="top" wrapText="1"/>
    </xf>
    <xf numFmtId="49" fontId="7" fillId="3" borderId="4" xfId="0" applyNumberFormat="1" applyFont="1" applyFill="1" applyBorder="1" applyAlignment="1" applyProtection="1">
      <alignment horizontal="center"/>
      <protection locked="0"/>
    </xf>
    <xf numFmtId="0" fontId="7" fillId="5" borderId="10" xfId="0" applyFont="1" applyFill="1" applyBorder="1" applyAlignment="1">
      <alignment horizontal="center"/>
    </xf>
    <xf numFmtId="0" fontId="7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left" wrapText="1"/>
      <protection locked="0"/>
    </xf>
    <xf numFmtId="0" fontId="11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7" fillId="5" borderId="18" xfId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/>
    </xf>
    <xf numFmtId="0" fontId="1" fillId="0" borderId="2" xfId="0" applyNumberFormat="1" applyFont="1" applyBorder="1" applyAlignment="1">
      <alignment horizontal="center" vertical="top"/>
    </xf>
    <xf numFmtId="0" fontId="5" fillId="5" borderId="2" xfId="0" applyFont="1" applyFill="1" applyBorder="1" applyAlignment="1">
      <alignment horizontal="center"/>
    </xf>
    <xf numFmtId="0" fontId="4" fillId="5" borderId="2" xfId="0" applyFont="1" applyFill="1" applyBorder="1" applyAlignment="1" applyProtection="1">
      <alignment horizontal="center"/>
      <protection locked="0"/>
    </xf>
    <xf numFmtId="0" fontId="21" fillId="5" borderId="2" xfId="0" applyNumberFormat="1" applyFont="1" applyFill="1" applyBorder="1" applyAlignment="1">
      <alignment vertical="top" wrapText="1"/>
    </xf>
    <xf numFmtId="0" fontId="7" fillId="5" borderId="13" xfId="0" applyFont="1" applyFill="1" applyBorder="1" applyAlignment="1">
      <alignment horizontal="center"/>
    </xf>
    <xf numFmtId="0" fontId="17" fillId="5" borderId="2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L142" sqref="L14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62.28515625" style="76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57031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1" t="s">
        <v>54</v>
      </c>
      <c r="D1" s="92"/>
      <c r="E1" s="92"/>
      <c r="F1" s="7" t="s">
        <v>16</v>
      </c>
      <c r="G1" s="2" t="s">
        <v>17</v>
      </c>
      <c r="H1" s="93" t="s">
        <v>28</v>
      </c>
      <c r="I1" s="93"/>
      <c r="J1" s="93"/>
      <c r="K1" s="93"/>
    </row>
    <row r="2" spans="1:12" ht="18" x14ac:dyDescent="0.2">
      <c r="A2" s="25" t="s">
        <v>6</v>
      </c>
      <c r="C2" s="2"/>
      <c r="G2" s="2" t="s">
        <v>18</v>
      </c>
      <c r="H2" s="93" t="s">
        <v>55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77" t="s">
        <v>9</v>
      </c>
      <c r="G3" s="2" t="s">
        <v>19</v>
      </c>
      <c r="H3" s="51">
        <v>22</v>
      </c>
      <c r="I3" s="89" t="s">
        <v>72</v>
      </c>
      <c r="J3" s="52">
        <v>2025</v>
      </c>
      <c r="K3" s="53"/>
    </row>
    <row r="4" spans="1:12" ht="13.5" thickBot="1" x14ac:dyDescent="0.25">
      <c r="C4" s="2"/>
      <c r="D4" s="4"/>
      <c r="H4" s="29" t="s">
        <v>24</v>
      </c>
      <c r="I4" s="29" t="s">
        <v>25</v>
      </c>
      <c r="J4" s="29" t="s">
        <v>26</v>
      </c>
    </row>
    <row r="5" spans="1:12" ht="34.5" thickBot="1" x14ac:dyDescent="0.25">
      <c r="A5" s="27" t="s">
        <v>14</v>
      </c>
      <c r="B5" s="28" t="s">
        <v>15</v>
      </c>
      <c r="C5" s="26" t="s">
        <v>0</v>
      </c>
      <c r="D5" s="26" t="s">
        <v>13</v>
      </c>
      <c r="E5" s="78" t="s">
        <v>12</v>
      </c>
      <c r="F5" s="26" t="s">
        <v>23</v>
      </c>
      <c r="G5" s="26" t="s">
        <v>1</v>
      </c>
      <c r="H5" s="26" t="s">
        <v>2</v>
      </c>
      <c r="I5" s="26" t="s">
        <v>3</v>
      </c>
      <c r="J5" s="26" t="s">
        <v>10</v>
      </c>
      <c r="K5" s="43" t="s">
        <v>11</v>
      </c>
      <c r="L5" s="48" t="s">
        <v>47</v>
      </c>
    </row>
    <row r="6" spans="1:12" ht="15" x14ac:dyDescent="0.25">
      <c r="A6" s="90">
        <v>1</v>
      </c>
      <c r="B6" s="14">
        <v>1</v>
      </c>
      <c r="C6" s="15" t="s">
        <v>20</v>
      </c>
      <c r="D6" s="98" t="s">
        <v>37</v>
      </c>
      <c r="E6" s="84" t="s">
        <v>35</v>
      </c>
      <c r="F6" s="30" t="s">
        <v>41</v>
      </c>
      <c r="G6" s="32">
        <v>5.71</v>
      </c>
      <c r="H6" s="32">
        <v>8.9499999999999993</v>
      </c>
      <c r="I6" s="32">
        <v>28.24</v>
      </c>
      <c r="J6" s="32">
        <v>217.14</v>
      </c>
      <c r="K6" s="73">
        <v>173.01</v>
      </c>
      <c r="L6" s="49"/>
    </row>
    <row r="7" spans="1:12" ht="15" x14ac:dyDescent="0.25">
      <c r="A7" s="16"/>
      <c r="B7" s="9"/>
      <c r="C7" s="6"/>
      <c r="D7" s="98" t="s">
        <v>21</v>
      </c>
      <c r="E7" s="85" t="s">
        <v>29</v>
      </c>
      <c r="F7" s="31">
        <v>25</v>
      </c>
      <c r="G7" s="32">
        <v>1.23</v>
      </c>
      <c r="H7" s="32">
        <v>1.25</v>
      </c>
      <c r="I7" s="30"/>
      <c r="J7" s="32">
        <v>16.43</v>
      </c>
      <c r="K7" s="37">
        <v>15</v>
      </c>
      <c r="L7" s="49"/>
    </row>
    <row r="8" spans="1:12" ht="15" x14ac:dyDescent="0.25">
      <c r="A8" s="16"/>
      <c r="B8" s="9"/>
      <c r="C8" s="6"/>
      <c r="D8" s="98" t="s">
        <v>38</v>
      </c>
      <c r="E8" s="85" t="s">
        <v>56</v>
      </c>
      <c r="F8" s="31">
        <v>65</v>
      </c>
      <c r="G8" s="32"/>
      <c r="H8" s="32"/>
      <c r="I8" s="33"/>
      <c r="J8" s="32"/>
      <c r="K8" s="37">
        <v>428</v>
      </c>
      <c r="L8" s="49"/>
    </row>
    <row r="9" spans="1:12" ht="15" x14ac:dyDescent="0.25">
      <c r="A9" s="16"/>
      <c r="B9" s="9"/>
      <c r="C9" s="6"/>
      <c r="D9" s="98" t="s">
        <v>39</v>
      </c>
      <c r="E9" s="86" t="s">
        <v>30</v>
      </c>
      <c r="F9" s="31">
        <v>200</v>
      </c>
      <c r="G9" s="32">
        <v>3.17</v>
      </c>
      <c r="H9" s="32">
        <v>2.68</v>
      </c>
      <c r="I9" s="32">
        <v>15.95</v>
      </c>
      <c r="J9" s="32">
        <v>100.6</v>
      </c>
      <c r="K9" s="37">
        <v>379</v>
      </c>
      <c r="L9" s="49"/>
    </row>
    <row r="10" spans="1:12" ht="15" x14ac:dyDescent="0.25">
      <c r="A10" s="17"/>
      <c r="B10" s="11"/>
      <c r="C10" s="5"/>
      <c r="D10" s="12" t="s">
        <v>22</v>
      </c>
      <c r="E10" s="79"/>
      <c r="F10" s="13"/>
      <c r="G10" s="13">
        <f>SUM(G6:G9)</f>
        <v>10.11</v>
      </c>
      <c r="H10" s="13">
        <f>SUM(H6:H9)</f>
        <v>12.879999999999999</v>
      </c>
      <c r="I10" s="13">
        <f>SUM(I6:I9)</f>
        <v>44.19</v>
      </c>
      <c r="J10" s="36">
        <f>SUM(J6:J9)</f>
        <v>334.16999999999996</v>
      </c>
      <c r="K10" s="44"/>
      <c r="L10" s="49">
        <v>0</v>
      </c>
    </row>
    <row r="11" spans="1:12" ht="15" x14ac:dyDescent="0.25">
      <c r="A11" s="16">
        <v>1</v>
      </c>
      <c r="B11" s="9">
        <v>1</v>
      </c>
      <c r="C11" s="38" t="s">
        <v>43</v>
      </c>
      <c r="D11" s="98" t="s">
        <v>37</v>
      </c>
      <c r="E11" s="87" t="s">
        <v>81</v>
      </c>
      <c r="F11" s="31">
        <v>200</v>
      </c>
      <c r="G11" s="32">
        <v>5.95</v>
      </c>
      <c r="H11" s="32">
        <v>3.64</v>
      </c>
      <c r="I11" s="32">
        <v>13.28</v>
      </c>
      <c r="J11" s="32">
        <v>118.8</v>
      </c>
      <c r="K11" s="32">
        <v>2021.1</v>
      </c>
      <c r="L11" s="49"/>
    </row>
    <row r="12" spans="1:12" ht="15" x14ac:dyDescent="0.25">
      <c r="A12" s="16"/>
      <c r="B12" s="9"/>
      <c r="C12" s="38"/>
      <c r="D12" s="98" t="s">
        <v>21</v>
      </c>
      <c r="E12" s="87" t="s">
        <v>51</v>
      </c>
      <c r="F12" s="31">
        <v>20</v>
      </c>
      <c r="G12" s="32">
        <v>0.17</v>
      </c>
      <c r="H12" s="32">
        <v>0.02</v>
      </c>
      <c r="I12" s="32">
        <v>1.0900000000000001</v>
      </c>
      <c r="J12" s="32">
        <v>5.17</v>
      </c>
      <c r="K12" s="31">
        <v>371</v>
      </c>
      <c r="L12" s="49"/>
    </row>
    <row r="13" spans="1:12" ht="15" x14ac:dyDescent="0.25">
      <c r="A13" s="16"/>
      <c r="B13" s="9"/>
      <c r="C13" s="38"/>
      <c r="D13" s="98" t="s">
        <v>37</v>
      </c>
      <c r="E13" s="87" t="s">
        <v>52</v>
      </c>
      <c r="F13" s="100" t="s">
        <v>44</v>
      </c>
      <c r="G13" s="32">
        <v>12.43</v>
      </c>
      <c r="H13" s="32">
        <v>32.880000000000003</v>
      </c>
      <c r="I13" s="32">
        <v>3.4</v>
      </c>
      <c r="J13" s="32">
        <v>360.43</v>
      </c>
      <c r="K13" s="31">
        <v>260</v>
      </c>
      <c r="L13" s="49"/>
    </row>
    <row r="14" spans="1:12" ht="15" x14ac:dyDescent="0.25">
      <c r="A14" s="16"/>
      <c r="B14" s="9"/>
      <c r="C14" s="38"/>
      <c r="D14" s="98" t="s">
        <v>37</v>
      </c>
      <c r="E14" s="87" t="s">
        <v>69</v>
      </c>
      <c r="F14" s="31">
        <v>150</v>
      </c>
      <c r="G14" s="32">
        <v>19.940000000000001</v>
      </c>
      <c r="H14" s="32">
        <v>21.54</v>
      </c>
      <c r="I14" s="32">
        <v>89.83</v>
      </c>
      <c r="J14" s="32">
        <v>630.84</v>
      </c>
      <c r="K14" s="31">
        <v>171</v>
      </c>
      <c r="L14" s="49"/>
    </row>
    <row r="15" spans="1:12" ht="15" x14ac:dyDescent="0.25">
      <c r="A15" s="16"/>
      <c r="B15" s="9"/>
      <c r="C15" s="38"/>
      <c r="D15" s="98" t="s">
        <v>39</v>
      </c>
      <c r="E15" s="87" t="s">
        <v>45</v>
      </c>
      <c r="F15" s="31">
        <v>200</v>
      </c>
      <c r="G15" s="32">
        <v>0.66</v>
      </c>
      <c r="H15" s="32">
        <v>0.09</v>
      </c>
      <c r="I15" s="32">
        <v>32.01</v>
      </c>
      <c r="J15" s="32">
        <v>132.80000000000001</v>
      </c>
      <c r="K15" s="31">
        <v>349</v>
      </c>
      <c r="L15" s="49"/>
    </row>
    <row r="16" spans="1:12" ht="15" x14ac:dyDescent="0.25">
      <c r="A16" s="16"/>
      <c r="B16" s="9"/>
      <c r="C16" s="38"/>
      <c r="D16" s="105" t="s">
        <v>38</v>
      </c>
      <c r="E16" s="87" t="s">
        <v>57</v>
      </c>
      <c r="F16" s="31">
        <v>40</v>
      </c>
      <c r="G16" s="32"/>
      <c r="H16" s="32"/>
      <c r="I16" s="31"/>
      <c r="J16" s="32"/>
      <c r="K16" s="31">
        <v>428</v>
      </c>
      <c r="L16" s="49"/>
    </row>
    <row r="17" spans="1:12" ht="15" x14ac:dyDescent="0.25">
      <c r="A17" s="16"/>
      <c r="B17" s="9"/>
      <c r="C17" s="38"/>
      <c r="D17" s="12" t="s">
        <v>22</v>
      </c>
      <c r="E17" s="79"/>
      <c r="F17" s="13"/>
      <c r="G17" s="36">
        <f>SUM(G11:G16)</f>
        <v>39.15</v>
      </c>
      <c r="H17" s="36">
        <f t="shared" ref="H17:J17" si="0">SUM(H11:H16)</f>
        <v>58.170000000000009</v>
      </c>
      <c r="I17" s="36">
        <f t="shared" si="0"/>
        <v>139.60999999999999</v>
      </c>
      <c r="J17" s="36">
        <f t="shared" si="0"/>
        <v>1248.04</v>
      </c>
      <c r="K17" s="44"/>
      <c r="L17" s="49">
        <v>0</v>
      </c>
    </row>
    <row r="18" spans="1:12" s="64" customFormat="1" ht="15" customHeight="1" thickBot="1" x14ac:dyDescent="0.25">
      <c r="A18" s="65">
        <f>A6</f>
        <v>1</v>
      </c>
      <c r="B18" s="66">
        <f>B6</f>
        <v>1</v>
      </c>
      <c r="C18" s="94" t="s">
        <v>4</v>
      </c>
      <c r="D18" s="95"/>
      <c r="E18" s="80"/>
      <c r="F18" s="62"/>
      <c r="G18" s="67">
        <f>G10+G17</f>
        <v>49.26</v>
      </c>
      <c r="H18" s="67">
        <f>H10+H17</f>
        <v>71.050000000000011</v>
      </c>
      <c r="I18" s="67">
        <f>I10+I17</f>
        <v>183.79999999999998</v>
      </c>
      <c r="J18" s="67">
        <f>J10+J17</f>
        <v>1582.21</v>
      </c>
      <c r="K18" s="63"/>
      <c r="L18" s="48">
        <v>0</v>
      </c>
    </row>
    <row r="19" spans="1:12" ht="15" x14ac:dyDescent="0.25">
      <c r="A19" s="99">
        <v>1</v>
      </c>
      <c r="B19" s="9">
        <v>2</v>
      </c>
      <c r="C19" s="15" t="s">
        <v>20</v>
      </c>
      <c r="D19" s="98" t="s">
        <v>21</v>
      </c>
      <c r="E19" s="87" t="s">
        <v>73</v>
      </c>
      <c r="F19" s="31">
        <v>60</v>
      </c>
      <c r="G19" s="32">
        <v>1.01</v>
      </c>
      <c r="H19" s="32">
        <v>2.59</v>
      </c>
      <c r="I19" s="32">
        <v>5.26</v>
      </c>
      <c r="J19" s="33">
        <v>48.17</v>
      </c>
      <c r="K19" s="54">
        <v>1</v>
      </c>
      <c r="L19" s="49"/>
    </row>
    <row r="20" spans="1:12" ht="15" x14ac:dyDescent="0.25">
      <c r="A20" s="8"/>
      <c r="B20" s="9"/>
      <c r="C20" s="6"/>
      <c r="D20" s="98" t="s">
        <v>37</v>
      </c>
      <c r="E20" s="87" t="s">
        <v>61</v>
      </c>
      <c r="F20" s="31">
        <v>90</v>
      </c>
      <c r="G20" s="32">
        <v>9.18</v>
      </c>
      <c r="H20" s="32">
        <v>24.88</v>
      </c>
      <c r="I20" s="32">
        <v>9.3800000000000008</v>
      </c>
      <c r="J20" s="30">
        <v>296.58</v>
      </c>
      <c r="K20" s="37">
        <v>274</v>
      </c>
      <c r="L20" s="49"/>
    </row>
    <row r="21" spans="1:12" ht="15" x14ac:dyDescent="0.25">
      <c r="A21" s="8"/>
      <c r="B21" s="9"/>
      <c r="C21" s="6"/>
      <c r="D21" s="98" t="s">
        <v>37</v>
      </c>
      <c r="E21" s="87" t="s">
        <v>31</v>
      </c>
      <c r="F21" s="31">
        <v>150</v>
      </c>
      <c r="G21" s="32">
        <v>4.55</v>
      </c>
      <c r="H21" s="32">
        <v>4.82</v>
      </c>
      <c r="I21" s="32">
        <v>25.39</v>
      </c>
      <c r="J21" s="32">
        <v>163.09</v>
      </c>
      <c r="K21" s="37">
        <v>309</v>
      </c>
      <c r="L21" s="49"/>
    </row>
    <row r="22" spans="1:12" ht="15" x14ac:dyDescent="0.25">
      <c r="A22" s="8"/>
      <c r="B22" s="9"/>
      <c r="C22" s="6"/>
      <c r="D22" s="98" t="s">
        <v>42</v>
      </c>
      <c r="E22" s="87" t="s">
        <v>74</v>
      </c>
      <c r="F22" s="100" t="s">
        <v>75</v>
      </c>
      <c r="G22" s="30">
        <v>0.13</v>
      </c>
      <c r="H22" s="30">
        <v>0.02</v>
      </c>
      <c r="I22" s="32">
        <v>14.69</v>
      </c>
      <c r="J22" s="33">
        <v>59.9</v>
      </c>
      <c r="K22" s="37">
        <v>377</v>
      </c>
      <c r="L22" s="49"/>
    </row>
    <row r="23" spans="1:12" ht="15" x14ac:dyDescent="0.25">
      <c r="A23" s="8"/>
      <c r="B23" s="9"/>
      <c r="C23" s="6"/>
      <c r="D23" s="98" t="s">
        <v>38</v>
      </c>
      <c r="E23" s="85" t="s">
        <v>56</v>
      </c>
      <c r="F23" s="31">
        <v>40</v>
      </c>
      <c r="G23" s="32"/>
      <c r="H23" s="32"/>
      <c r="I23" s="33"/>
      <c r="J23" s="31"/>
      <c r="K23" s="37">
        <v>428</v>
      </c>
      <c r="L23" s="49"/>
    </row>
    <row r="24" spans="1:12" ht="15" x14ac:dyDescent="0.25">
      <c r="A24" s="10"/>
      <c r="B24" s="11"/>
      <c r="C24" s="5"/>
      <c r="D24" s="12" t="s">
        <v>22</v>
      </c>
      <c r="E24" s="79"/>
      <c r="F24" s="57"/>
      <c r="G24" s="36">
        <f>SUM(G19:G23)</f>
        <v>14.87</v>
      </c>
      <c r="H24" s="36">
        <f t="shared" ref="H24:J24" si="1">SUM(H19:H23)</f>
        <v>32.31</v>
      </c>
      <c r="I24" s="36">
        <f t="shared" si="1"/>
        <v>54.72</v>
      </c>
      <c r="J24" s="36">
        <f t="shared" si="1"/>
        <v>567.74</v>
      </c>
      <c r="K24" s="37"/>
      <c r="L24" s="49">
        <v>0</v>
      </c>
    </row>
    <row r="25" spans="1:12" ht="15" x14ac:dyDescent="0.25">
      <c r="A25" s="10">
        <v>1</v>
      </c>
      <c r="B25" s="11">
        <v>2</v>
      </c>
      <c r="C25" s="42" t="s">
        <v>43</v>
      </c>
      <c r="D25" s="35" t="s">
        <v>37</v>
      </c>
      <c r="E25" s="87" t="s">
        <v>46</v>
      </c>
      <c r="F25" s="100" t="s">
        <v>41</v>
      </c>
      <c r="G25" s="32">
        <v>2.0499999999999998</v>
      </c>
      <c r="H25" s="32">
        <v>5.82</v>
      </c>
      <c r="I25" s="32">
        <v>23.03</v>
      </c>
      <c r="J25" s="32">
        <v>152.38999999999999</v>
      </c>
      <c r="K25" s="30">
        <v>82.02</v>
      </c>
      <c r="L25" s="49"/>
    </row>
    <row r="26" spans="1:12" ht="15" x14ac:dyDescent="0.25">
      <c r="A26" s="10"/>
      <c r="B26" s="11"/>
      <c r="C26" s="38"/>
      <c r="D26" s="35" t="s">
        <v>37</v>
      </c>
      <c r="E26" s="87" t="s">
        <v>61</v>
      </c>
      <c r="F26" s="74">
        <v>100</v>
      </c>
      <c r="G26" s="32">
        <v>10.199999999999999</v>
      </c>
      <c r="H26" s="32">
        <v>27.64</v>
      </c>
      <c r="I26" s="32">
        <v>10.42</v>
      </c>
      <c r="J26" s="32">
        <v>329.53</v>
      </c>
      <c r="K26" s="31">
        <v>274</v>
      </c>
      <c r="L26" s="49"/>
    </row>
    <row r="27" spans="1:12" ht="15" x14ac:dyDescent="0.25">
      <c r="A27" s="10"/>
      <c r="B27" s="11"/>
      <c r="C27" s="38"/>
      <c r="D27" s="98" t="s">
        <v>21</v>
      </c>
      <c r="E27" s="87" t="s">
        <v>73</v>
      </c>
      <c r="F27" s="31">
        <v>100</v>
      </c>
      <c r="G27" s="32">
        <v>1.68</v>
      </c>
      <c r="H27" s="32">
        <v>4.32</v>
      </c>
      <c r="I27" s="32">
        <v>8.76</v>
      </c>
      <c r="J27" s="32">
        <v>80.28</v>
      </c>
      <c r="K27" s="31">
        <v>1</v>
      </c>
      <c r="L27" s="49"/>
    </row>
    <row r="28" spans="1:12" ht="15" x14ac:dyDescent="0.25">
      <c r="A28" s="10"/>
      <c r="B28" s="11"/>
      <c r="C28" s="38"/>
      <c r="D28" s="35" t="s">
        <v>37</v>
      </c>
      <c r="E28" s="87" t="s">
        <v>31</v>
      </c>
      <c r="F28" s="31">
        <v>150</v>
      </c>
      <c r="G28" s="32">
        <v>4.55</v>
      </c>
      <c r="H28" s="32">
        <v>4.82</v>
      </c>
      <c r="I28" s="32">
        <v>25.39</v>
      </c>
      <c r="J28" s="32">
        <v>163.09</v>
      </c>
      <c r="K28" s="31">
        <v>309</v>
      </c>
      <c r="L28" s="49"/>
    </row>
    <row r="29" spans="1:12" ht="15" x14ac:dyDescent="0.25">
      <c r="A29" s="10"/>
      <c r="B29" s="11"/>
      <c r="C29" s="38"/>
      <c r="D29" s="35" t="s">
        <v>42</v>
      </c>
      <c r="E29" s="87" t="s">
        <v>27</v>
      </c>
      <c r="F29" s="31">
        <v>200</v>
      </c>
      <c r="G29" s="32">
        <v>7.0000000000000007E-2</v>
      </c>
      <c r="H29" s="30">
        <v>0.02</v>
      </c>
      <c r="I29" s="33">
        <v>15</v>
      </c>
      <c r="J29" s="33">
        <v>60</v>
      </c>
      <c r="K29" s="31">
        <v>376</v>
      </c>
      <c r="L29" s="49"/>
    </row>
    <row r="30" spans="1:12" ht="15" x14ac:dyDescent="0.25">
      <c r="A30" s="10"/>
      <c r="B30" s="11"/>
      <c r="C30" s="38"/>
      <c r="D30" s="35" t="s">
        <v>38</v>
      </c>
      <c r="E30" s="87" t="s">
        <v>57</v>
      </c>
      <c r="F30" s="31">
        <v>50</v>
      </c>
      <c r="G30" s="32"/>
      <c r="H30" s="32"/>
      <c r="I30" s="31"/>
      <c r="J30" s="31"/>
      <c r="K30" s="31">
        <v>428</v>
      </c>
      <c r="L30" s="49"/>
    </row>
    <row r="31" spans="1:12" ht="15" x14ac:dyDescent="0.25">
      <c r="A31" s="10"/>
      <c r="B31" s="11"/>
      <c r="C31" s="38"/>
      <c r="D31" s="12" t="s">
        <v>22</v>
      </c>
      <c r="E31" s="81"/>
      <c r="F31" s="50"/>
      <c r="G31" s="68">
        <f>SUM(G25:G30)</f>
        <v>18.55</v>
      </c>
      <c r="H31" s="68">
        <f t="shared" ref="H31:J31" si="2">SUM(H25:H30)</f>
        <v>42.620000000000005</v>
      </c>
      <c r="I31" s="68">
        <f t="shared" si="2"/>
        <v>82.6</v>
      </c>
      <c r="J31" s="68">
        <f t="shared" si="2"/>
        <v>785.29</v>
      </c>
      <c r="K31" s="46"/>
      <c r="L31" s="49">
        <v>0</v>
      </c>
    </row>
    <row r="32" spans="1:12" s="64" customFormat="1" ht="15.75" customHeight="1" thickBot="1" x14ac:dyDescent="0.25">
      <c r="A32" s="61">
        <f>A19</f>
        <v>1</v>
      </c>
      <c r="B32" s="61">
        <f>B19</f>
        <v>2</v>
      </c>
      <c r="C32" s="94" t="s">
        <v>4</v>
      </c>
      <c r="D32" s="95"/>
      <c r="E32" s="80"/>
      <c r="F32" s="62"/>
      <c r="G32" s="67">
        <f>G24+G31</f>
        <v>33.42</v>
      </c>
      <c r="H32" s="67">
        <f t="shared" ref="H32:J32" si="3">H24+H31</f>
        <v>74.930000000000007</v>
      </c>
      <c r="I32" s="67">
        <f t="shared" si="3"/>
        <v>137.32</v>
      </c>
      <c r="J32" s="67">
        <f t="shared" si="3"/>
        <v>1353.03</v>
      </c>
      <c r="K32" s="63"/>
      <c r="L32" s="48">
        <v>0</v>
      </c>
    </row>
    <row r="33" spans="1:12" ht="15" x14ac:dyDescent="0.25">
      <c r="A33" s="90">
        <v>1</v>
      </c>
      <c r="B33" s="14">
        <v>3</v>
      </c>
      <c r="C33" s="15" t="s">
        <v>20</v>
      </c>
      <c r="D33" s="98" t="s">
        <v>37</v>
      </c>
      <c r="E33" s="87" t="s">
        <v>32</v>
      </c>
      <c r="F33" s="30" t="s">
        <v>41</v>
      </c>
      <c r="G33" s="32">
        <v>9.06</v>
      </c>
      <c r="H33" s="32">
        <v>13.62</v>
      </c>
      <c r="I33" s="32">
        <v>48.54</v>
      </c>
      <c r="J33" s="32">
        <v>354.11</v>
      </c>
      <c r="K33" s="32">
        <v>174.01</v>
      </c>
      <c r="L33" s="49"/>
    </row>
    <row r="34" spans="1:12" ht="15" x14ac:dyDescent="0.25">
      <c r="A34" s="16"/>
      <c r="B34" s="9"/>
      <c r="C34" s="6"/>
      <c r="D34" s="98" t="s">
        <v>38</v>
      </c>
      <c r="E34" s="87" t="s">
        <v>57</v>
      </c>
      <c r="F34" s="31">
        <v>40</v>
      </c>
      <c r="G34" s="32"/>
      <c r="H34" s="32"/>
      <c r="I34" s="32"/>
      <c r="J34" s="30"/>
      <c r="K34" s="31">
        <v>428</v>
      </c>
      <c r="L34" s="49"/>
    </row>
    <row r="35" spans="1:12" ht="15" x14ac:dyDescent="0.25">
      <c r="A35" s="16"/>
      <c r="B35" s="9"/>
      <c r="C35" s="6"/>
      <c r="D35" s="101" t="s">
        <v>40</v>
      </c>
      <c r="E35" s="87" t="s">
        <v>33</v>
      </c>
      <c r="F35" s="31">
        <v>1</v>
      </c>
      <c r="G35" s="30">
        <v>0.8</v>
      </c>
      <c r="H35" s="32">
        <v>0.8</v>
      </c>
      <c r="I35" s="32">
        <v>19.600000000000001</v>
      </c>
      <c r="J35" s="30">
        <v>94</v>
      </c>
      <c r="K35" s="31">
        <v>338</v>
      </c>
      <c r="L35" s="49"/>
    </row>
    <row r="36" spans="1:12" ht="15" x14ac:dyDescent="0.25">
      <c r="A36" s="16"/>
      <c r="B36" s="9"/>
      <c r="C36" s="6"/>
      <c r="D36" s="98" t="s">
        <v>39</v>
      </c>
      <c r="E36" s="86" t="s">
        <v>76</v>
      </c>
      <c r="F36" s="30">
        <v>200</v>
      </c>
      <c r="G36" s="32">
        <v>6.7</v>
      </c>
      <c r="H36" s="32">
        <v>3.4</v>
      </c>
      <c r="I36" s="32">
        <v>21</v>
      </c>
      <c r="J36" s="31">
        <v>143</v>
      </c>
      <c r="K36" s="32">
        <v>382.01</v>
      </c>
      <c r="L36" s="49"/>
    </row>
    <row r="37" spans="1:12" ht="15" x14ac:dyDescent="0.25">
      <c r="A37" s="17"/>
      <c r="B37" s="11"/>
      <c r="C37" s="5"/>
      <c r="D37" s="12" t="s">
        <v>22</v>
      </c>
      <c r="E37" s="79"/>
      <c r="F37" s="13"/>
      <c r="G37" s="36">
        <f>SUM(G33:G36)</f>
        <v>16.560000000000002</v>
      </c>
      <c r="H37" s="36">
        <f t="shared" ref="H37:J37" si="4">SUM(H33:H36)</f>
        <v>17.82</v>
      </c>
      <c r="I37" s="36">
        <f t="shared" si="4"/>
        <v>89.14</v>
      </c>
      <c r="J37" s="36">
        <f t="shared" si="4"/>
        <v>591.11</v>
      </c>
      <c r="K37" s="44"/>
      <c r="L37" s="49">
        <v>0</v>
      </c>
    </row>
    <row r="38" spans="1:12" ht="30" x14ac:dyDescent="0.25">
      <c r="A38" s="16">
        <v>1</v>
      </c>
      <c r="B38" s="9">
        <v>3</v>
      </c>
      <c r="C38" s="42" t="s">
        <v>43</v>
      </c>
      <c r="D38" s="35" t="s">
        <v>37</v>
      </c>
      <c r="E38" s="87" t="s">
        <v>62</v>
      </c>
      <c r="F38" s="31">
        <v>200</v>
      </c>
      <c r="G38" s="32">
        <v>2.12</v>
      </c>
      <c r="H38" s="32">
        <v>2.23</v>
      </c>
      <c r="I38" s="32">
        <v>19.39</v>
      </c>
      <c r="J38" s="32">
        <v>137.6</v>
      </c>
      <c r="K38" s="30">
        <v>103.3</v>
      </c>
      <c r="L38" s="49"/>
    </row>
    <row r="39" spans="1:12" ht="15" x14ac:dyDescent="0.25">
      <c r="A39" s="16"/>
      <c r="B39" s="9"/>
      <c r="C39" s="38"/>
      <c r="D39" s="35" t="s">
        <v>37</v>
      </c>
      <c r="E39" s="87" t="s">
        <v>68</v>
      </c>
      <c r="F39" s="31">
        <v>110</v>
      </c>
      <c r="G39" s="33">
        <v>20.2</v>
      </c>
      <c r="H39" s="32">
        <v>19.21</v>
      </c>
      <c r="I39" s="32">
        <v>17.350000000000001</v>
      </c>
      <c r="J39" s="32">
        <v>286.97000000000003</v>
      </c>
      <c r="K39" s="32">
        <v>6</v>
      </c>
      <c r="L39" s="49"/>
    </row>
    <row r="40" spans="1:12" ht="15" x14ac:dyDescent="0.25">
      <c r="A40" s="16"/>
      <c r="B40" s="9"/>
      <c r="C40" s="38"/>
      <c r="D40" s="41" t="s">
        <v>37</v>
      </c>
      <c r="E40" s="87" t="s">
        <v>60</v>
      </c>
      <c r="F40" s="31">
        <v>150</v>
      </c>
      <c r="G40" s="32">
        <v>3.8</v>
      </c>
      <c r="H40" s="32">
        <v>7.14</v>
      </c>
      <c r="I40" s="32">
        <v>39.6</v>
      </c>
      <c r="J40" s="32">
        <v>237.59</v>
      </c>
      <c r="K40" s="30">
        <v>205</v>
      </c>
      <c r="L40" s="49"/>
    </row>
    <row r="41" spans="1:12" ht="15" x14ac:dyDescent="0.25">
      <c r="A41" s="16"/>
      <c r="B41" s="9"/>
      <c r="C41" s="38"/>
      <c r="D41" s="72" t="s">
        <v>48</v>
      </c>
      <c r="E41" s="87" t="s">
        <v>36</v>
      </c>
      <c r="F41" s="31">
        <v>200</v>
      </c>
      <c r="G41" s="32">
        <v>0.52</v>
      </c>
      <c r="H41" s="32">
        <v>0.18</v>
      </c>
      <c r="I41" s="32">
        <v>28.86</v>
      </c>
      <c r="J41" s="33">
        <v>122.6</v>
      </c>
      <c r="K41" s="31">
        <v>388</v>
      </c>
      <c r="L41" s="49"/>
    </row>
    <row r="42" spans="1:12" ht="15" x14ac:dyDescent="0.25">
      <c r="A42" s="16"/>
      <c r="B42" s="9"/>
      <c r="C42" s="38"/>
      <c r="D42" s="72" t="s">
        <v>38</v>
      </c>
      <c r="E42" s="87" t="s">
        <v>57</v>
      </c>
      <c r="F42" s="31">
        <v>50</v>
      </c>
      <c r="G42" s="33"/>
      <c r="H42" s="32"/>
      <c r="I42" s="32"/>
      <c r="J42" s="33"/>
      <c r="K42" s="31">
        <v>428</v>
      </c>
      <c r="L42" s="49"/>
    </row>
    <row r="43" spans="1:12" ht="15" x14ac:dyDescent="0.25">
      <c r="A43" s="16"/>
      <c r="B43" s="9"/>
      <c r="C43" s="38"/>
      <c r="D43" s="12" t="s">
        <v>22</v>
      </c>
      <c r="E43" s="82"/>
      <c r="F43" s="39"/>
      <c r="G43" s="68">
        <f>SUM(G38:G42)</f>
        <v>26.64</v>
      </c>
      <c r="H43" s="68">
        <f t="shared" ref="H43:J43" si="5">SUM(H38:H42)</f>
        <v>28.76</v>
      </c>
      <c r="I43" s="68">
        <f t="shared" si="5"/>
        <v>105.2</v>
      </c>
      <c r="J43" s="68">
        <f t="shared" si="5"/>
        <v>784.7600000000001</v>
      </c>
      <c r="K43" s="40"/>
      <c r="L43" s="49"/>
    </row>
    <row r="44" spans="1:12" ht="15.75" customHeight="1" thickBot="1" x14ac:dyDescent="0.25">
      <c r="A44" s="20">
        <f>A33</f>
        <v>1</v>
      </c>
      <c r="B44" s="21">
        <f>B33</f>
        <v>3</v>
      </c>
      <c r="C44" s="94" t="s">
        <v>4</v>
      </c>
      <c r="D44" s="97"/>
      <c r="E44" s="83"/>
      <c r="F44" s="22"/>
      <c r="G44" s="60">
        <f>G37+G43</f>
        <v>43.2</v>
      </c>
      <c r="H44" s="60">
        <f>H37+H43</f>
        <v>46.58</v>
      </c>
      <c r="I44" s="60">
        <f>I37+I43</f>
        <v>194.34</v>
      </c>
      <c r="J44" s="60">
        <f>J37+J43</f>
        <v>1375.8700000000001</v>
      </c>
      <c r="K44" s="45"/>
      <c r="L44" s="49">
        <v>0</v>
      </c>
    </row>
    <row r="45" spans="1:12" ht="15" x14ac:dyDescent="0.25">
      <c r="A45" s="90">
        <v>1</v>
      </c>
      <c r="B45" s="14">
        <v>4</v>
      </c>
      <c r="C45" s="15" t="s">
        <v>20</v>
      </c>
      <c r="D45" s="98" t="s">
        <v>37</v>
      </c>
      <c r="E45" s="87" t="s">
        <v>63</v>
      </c>
      <c r="F45" s="100" t="s">
        <v>71</v>
      </c>
      <c r="G45" s="32">
        <v>12.03</v>
      </c>
      <c r="H45" s="32">
        <v>27.84</v>
      </c>
      <c r="I45" s="32">
        <v>20.07</v>
      </c>
      <c r="J45" s="30">
        <v>385.47</v>
      </c>
      <c r="K45" s="31">
        <v>279</v>
      </c>
      <c r="L45" s="49"/>
    </row>
    <row r="46" spans="1:12" ht="15" x14ac:dyDescent="0.25">
      <c r="A46" s="16"/>
      <c r="B46" s="9"/>
      <c r="C46" s="6"/>
      <c r="D46" s="98" t="s">
        <v>37</v>
      </c>
      <c r="E46" s="87" t="s">
        <v>34</v>
      </c>
      <c r="F46" s="31">
        <v>150</v>
      </c>
      <c r="G46" s="32">
        <v>3.1</v>
      </c>
      <c r="H46" s="32">
        <v>4.8</v>
      </c>
      <c r="I46" s="32">
        <v>20.5</v>
      </c>
      <c r="J46" s="32">
        <v>137.30000000000001</v>
      </c>
      <c r="K46" s="31">
        <v>312</v>
      </c>
      <c r="L46" s="49"/>
    </row>
    <row r="47" spans="1:12" ht="15" x14ac:dyDescent="0.25">
      <c r="A47" s="16"/>
      <c r="B47" s="9"/>
      <c r="C47" s="6"/>
      <c r="D47" s="102" t="s">
        <v>42</v>
      </c>
      <c r="E47" s="87" t="s">
        <v>77</v>
      </c>
      <c r="F47" s="31">
        <v>200</v>
      </c>
      <c r="G47" s="32"/>
      <c r="H47" s="32"/>
      <c r="I47" s="31">
        <v>16</v>
      </c>
      <c r="J47" s="31">
        <v>65</v>
      </c>
      <c r="K47" s="32">
        <v>352.04</v>
      </c>
      <c r="L47" s="49"/>
    </row>
    <row r="48" spans="1:12" ht="15" x14ac:dyDescent="0.25">
      <c r="A48" s="16"/>
      <c r="B48" s="9"/>
      <c r="C48" s="6"/>
      <c r="D48" s="98" t="s">
        <v>38</v>
      </c>
      <c r="E48" s="87" t="s">
        <v>57</v>
      </c>
      <c r="F48" s="31">
        <v>60</v>
      </c>
      <c r="G48" s="32"/>
      <c r="H48" s="32"/>
      <c r="I48" s="33"/>
      <c r="J48" s="33"/>
      <c r="K48" s="31">
        <v>428</v>
      </c>
      <c r="L48" s="49"/>
    </row>
    <row r="49" spans="1:12" ht="15" x14ac:dyDescent="0.25">
      <c r="A49" s="17"/>
      <c r="B49" s="11"/>
      <c r="C49" s="5"/>
      <c r="D49" s="12" t="s">
        <v>22</v>
      </c>
      <c r="E49" s="79"/>
      <c r="F49" s="13"/>
      <c r="G49" s="36">
        <f>SUM(G45:G48)</f>
        <v>15.129999999999999</v>
      </c>
      <c r="H49" s="36">
        <f t="shared" ref="H49:J49" si="6">SUM(H45:H48)</f>
        <v>32.64</v>
      </c>
      <c r="I49" s="58">
        <f t="shared" si="6"/>
        <v>56.57</v>
      </c>
      <c r="J49" s="58">
        <f t="shared" si="6"/>
        <v>587.77</v>
      </c>
      <c r="K49" s="44"/>
      <c r="L49" s="49">
        <v>0</v>
      </c>
    </row>
    <row r="50" spans="1:12" ht="15" x14ac:dyDescent="0.25">
      <c r="A50" s="16">
        <v>1</v>
      </c>
      <c r="B50" s="9">
        <v>4</v>
      </c>
      <c r="C50" s="42" t="s">
        <v>43</v>
      </c>
      <c r="D50" s="35" t="s">
        <v>37</v>
      </c>
      <c r="E50" s="87" t="s">
        <v>49</v>
      </c>
      <c r="F50" s="30" t="s">
        <v>41</v>
      </c>
      <c r="G50" s="32">
        <v>3.52</v>
      </c>
      <c r="H50" s="32">
        <v>3.24</v>
      </c>
      <c r="I50" s="32">
        <v>30.11</v>
      </c>
      <c r="J50" s="33">
        <v>137.6</v>
      </c>
      <c r="K50" s="32">
        <v>96.02</v>
      </c>
      <c r="L50" s="49"/>
    </row>
    <row r="51" spans="1:12" ht="15" x14ac:dyDescent="0.25">
      <c r="A51" s="16"/>
      <c r="B51" s="9"/>
      <c r="C51" s="38"/>
      <c r="D51" s="35" t="s">
        <v>37</v>
      </c>
      <c r="E51" s="87" t="s">
        <v>82</v>
      </c>
      <c r="F51" s="31">
        <v>120</v>
      </c>
      <c r="G51" s="32">
        <v>5.89</v>
      </c>
      <c r="H51" s="32">
        <v>14.76</v>
      </c>
      <c r="I51" s="32">
        <v>19.149999999999999</v>
      </c>
      <c r="J51" s="33">
        <v>332.48</v>
      </c>
      <c r="K51" s="31">
        <v>235</v>
      </c>
      <c r="L51" s="49"/>
    </row>
    <row r="52" spans="1:12" ht="15" x14ac:dyDescent="0.25">
      <c r="A52" s="16"/>
      <c r="B52" s="9"/>
      <c r="C52" s="38"/>
      <c r="D52" s="35" t="s">
        <v>37</v>
      </c>
      <c r="E52" s="87" t="s">
        <v>34</v>
      </c>
      <c r="F52" s="31">
        <v>150</v>
      </c>
      <c r="G52" s="32">
        <v>3.1</v>
      </c>
      <c r="H52" s="32">
        <v>4.8</v>
      </c>
      <c r="I52" s="32">
        <v>20.5</v>
      </c>
      <c r="J52" s="32">
        <v>137.30000000000001</v>
      </c>
      <c r="K52" s="31">
        <v>312</v>
      </c>
      <c r="L52" s="49"/>
    </row>
    <row r="53" spans="1:12" ht="15" x14ac:dyDescent="0.25">
      <c r="A53" s="16"/>
      <c r="B53" s="9"/>
      <c r="C53" s="38"/>
      <c r="D53" s="35" t="s">
        <v>39</v>
      </c>
      <c r="E53" s="87" t="s">
        <v>77</v>
      </c>
      <c r="F53" s="31">
        <v>200</v>
      </c>
      <c r="G53" s="32"/>
      <c r="H53" s="32"/>
      <c r="I53" s="31">
        <v>16</v>
      </c>
      <c r="J53" s="31">
        <v>65</v>
      </c>
      <c r="K53" s="32">
        <v>352.04</v>
      </c>
      <c r="L53" s="49"/>
    </row>
    <row r="54" spans="1:12" ht="15" x14ac:dyDescent="0.25">
      <c r="A54" s="16"/>
      <c r="B54" s="9"/>
      <c r="C54" s="38"/>
      <c r="D54" s="35" t="s">
        <v>38</v>
      </c>
      <c r="E54" s="87" t="s">
        <v>57</v>
      </c>
      <c r="F54" s="31">
        <v>50</v>
      </c>
      <c r="G54" s="32"/>
      <c r="H54" s="32"/>
      <c r="I54" s="33"/>
      <c r="J54" s="33"/>
      <c r="K54" s="31">
        <v>428</v>
      </c>
      <c r="L54" s="49"/>
    </row>
    <row r="55" spans="1:12" ht="15" x14ac:dyDescent="0.25">
      <c r="A55" s="16"/>
      <c r="B55" s="9"/>
      <c r="C55" s="38"/>
      <c r="D55" s="12" t="s">
        <v>22</v>
      </c>
      <c r="E55" s="81"/>
      <c r="F55" s="39"/>
      <c r="G55" s="68">
        <f>SUM(G50:G54)</f>
        <v>12.51</v>
      </c>
      <c r="H55" s="68">
        <f t="shared" ref="H55:J55" si="7">SUM(H50:H54)</f>
        <v>22.8</v>
      </c>
      <c r="I55" s="68">
        <f t="shared" si="7"/>
        <v>85.759999999999991</v>
      </c>
      <c r="J55" s="68">
        <f t="shared" si="7"/>
        <v>672.38000000000011</v>
      </c>
      <c r="K55" s="40"/>
      <c r="L55" s="49">
        <v>0</v>
      </c>
    </row>
    <row r="56" spans="1:12" ht="15.75" customHeight="1" thickBot="1" x14ac:dyDescent="0.25">
      <c r="A56" s="20">
        <f>A45</f>
        <v>1</v>
      </c>
      <c r="B56" s="21">
        <f>B45</f>
        <v>4</v>
      </c>
      <c r="C56" s="94" t="s">
        <v>4</v>
      </c>
      <c r="D56" s="95"/>
      <c r="E56" s="83"/>
      <c r="F56" s="22"/>
      <c r="G56" s="60">
        <f>G49+G55</f>
        <v>27.64</v>
      </c>
      <c r="H56" s="60">
        <f>H49+H55</f>
        <v>55.44</v>
      </c>
      <c r="I56" s="60">
        <f>I49+I55</f>
        <v>142.32999999999998</v>
      </c>
      <c r="J56" s="60">
        <f>J49+J55</f>
        <v>1260.1500000000001</v>
      </c>
      <c r="K56" s="45"/>
      <c r="L56" s="49">
        <v>0</v>
      </c>
    </row>
    <row r="57" spans="1:12" ht="15" x14ac:dyDescent="0.25">
      <c r="A57" s="90">
        <v>1</v>
      </c>
      <c r="B57" s="14">
        <v>5</v>
      </c>
      <c r="C57" s="15" t="s">
        <v>20</v>
      </c>
      <c r="D57" s="34" t="s">
        <v>37</v>
      </c>
      <c r="E57" s="103" t="s">
        <v>78</v>
      </c>
      <c r="F57" s="31">
        <v>170</v>
      </c>
      <c r="G57" s="32">
        <v>23.12</v>
      </c>
      <c r="H57" s="32">
        <v>20.059999999999999</v>
      </c>
      <c r="I57" s="32">
        <v>21.59</v>
      </c>
      <c r="J57" s="32">
        <v>358.7</v>
      </c>
      <c r="K57" s="30">
        <v>13.05</v>
      </c>
      <c r="L57" s="49"/>
    </row>
    <row r="58" spans="1:12" ht="15" x14ac:dyDescent="0.25">
      <c r="A58" s="16"/>
      <c r="B58" s="9"/>
      <c r="C58" s="6"/>
      <c r="D58" s="35"/>
      <c r="E58" s="103" t="s">
        <v>58</v>
      </c>
      <c r="F58" s="31">
        <v>30</v>
      </c>
      <c r="G58" s="32">
        <v>2.16</v>
      </c>
      <c r="H58" s="31">
        <v>9</v>
      </c>
      <c r="I58" s="33">
        <v>16.8</v>
      </c>
      <c r="J58" s="31">
        <v>147</v>
      </c>
      <c r="K58" s="30">
        <v>2</v>
      </c>
      <c r="L58" s="49"/>
    </row>
    <row r="59" spans="1:12" ht="15" x14ac:dyDescent="0.25">
      <c r="A59" s="16"/>
      <c r="B59" s="9"/>
      <c r="C59" s="6"/>
      <c r="D59" s="35" t="s">
        <v>39</v>
      </c>
      <c r="E59" s="103" t="s">
        <v>27</v>
      </c>
      <c r="F59" s="31">
        <v>200</v>
      </c>
      <c r="G59" s="32">
        <v>7.0000000000000007E-2</v>
      </c>
      <c r="H59" s="32">
        <v>0.02</v>
      </c>
      <c r="I59" s="31">
        <v>15</v>
      </c>
      <c r="J59" s="31">
        <v>60</v>
      </c>
      <c r="K59" s="31">
        <v>376</v>
      </c>
      <c r="L59" s="49"/>
    </row>
    <row r="60" spans="1:12" ht="15" x14ac:dyDescent="0.25">
      <c r="A60" s="16"/>
      <c r="B60" s="9"/>
      <c r="C60" s="6"/>
      <c r="D60" s="35" t="s">
        <v>38</v>
      </c>
      <c r="E60" s="103" t="s">
        <v>57</v>
      </c>
      <c r="F60" s="31">
        <v>100</v>
      </c>
      <c r="G60" s="32"/>
      <c r="H60" s="32"/>
      <c r="I60" s="33"/>
      <c r="J60" s="33"/>
      <c r="K60" s="31">
        <v>428</v>
      </c>
      <c r="L60" s="49"/>
    </row>
    <row r="61" spans="1:12" ht="15" x14ac:dyDescent="0.25">
      <c r="A61" s="17"/>
      <c r="B61" s="11"/>
      <c r="C61" s="5"/>
      <c r="D61" s="12" t="s">
        <v>22</v>
      </c>
      <c r="E61" s="79"/>
      <c r="F61" s="57"/>
      <c r="G61" s="36">
        <f>SUM(G57:G60)</f>
        <v>25.35</v>
      </c>
      <c r="H61" s="59">
        <f>SUM(H57:H60)</f>
        <v>29.08</v>
      </c>
      <c r="I61" s="59">
        <f>SUM(I57:I60)</f>
        <v>53.39</v>
      </c>
      <c r="J61" s="75">
        <f>SUM(J57:J60)</f>
        <v>565.70000000000005</v>
      </c>
      <c r="K61" s="44"/>
      <c r="L61" s="49">
        <v>0</v>
      </c>
    </row>
    <row r="62" spans="1:12" ht="15" x14ac:dyDescent="0.25">
      <c r="A62" s="16">
        <v>1</v>
      </c>
      <c r="B62" s="9">
        <v>5</v>
      </c>
      <c r="C62" s="42" t="s">
        <v>43</v>
      </c>
      <c r="D62" s="35" t="s">
        <v>37</v>
      </c>
      <c r="E62" s="87" t="s">
        <v>50</v>
      </c>
      <c r="F62" s="100" t="s">
        <v>41</v>
      </c>
      <c r="G62" s="32">
        <v>6.14</v>
      </c>
      <c r="H62" s="32">
        <v>3.97</v>
      </c>
      <c r="I62" s="32">
        <v>17.38</v>
      </c>
      <c r="J62" s="32">
        <v>111.46</v>
      </c>
      <c r="K62" s="32">
        <v>88.02</v>
      </c>
      <c r="L62" s="49"/>
    </row>
    <row r="63" spans="1:12" ht="15" x14ac:dyDescent="0.25">
      <c r="A63" s="16"/>
      <c r="B63" s="9"/>
      <c r="C63" s="38"/>
      <c r="D63" s="35" t="s">
        <v>37</v>
      </c>
      <c r="E63" s="87" t="s">
        <v>83</v>
      </c>
      <c r="F63" s="31">
        <v>200</v>
      </c>
      <c r="G63" s="32">
        <v>26.28</v>
      </c>
      <c r="H63" s="32">
        <v>11.47</v>
      </c>
      <c r="I63" s="32">
        <v>51.61</v>
      </c>
      <c r="J63" s="32">
        <v>416.41</v>
      </c>
      <c r="K63" s="32">
        <v>54.15</v>
      </c>
      <c r="L63" s="49"/>
    </row>
    <row r="64" spans="1:12" ht="15" x14ac:dyDescent="0.25">
      <c r="A64" s="16"/>
      <c r="B64" s="9"/>
      <c r="C64" s="38"/>
      <c r="D64" s="41" t="s">
        <v>39</v>
      </c>
      <c r="E64" s="87" t="s">
        <v>84</v>
      </c>
      <c r="F64" s="31">
        <v>200</v>
      </c>
      <c r="G64" s="32">
        <v>0.68</v>
      </c>
      <c r="H64" s="32">
        <v>0.28000000000000003</v>
      </c>
      <c r="I64" s="32">
        <v>20.76</v>
      </c>
      <c r="J64" s="32">
        <v>88.2</v>
      </c>
      <c r="K64" s="31">
        <v>388</v>
      </c>
      <c r="L64" s="49"/>
    </row>
    <row r="65" spans="1:12" ht="15" x14ac:dyDescent="0.25">
      <c r="A65" s="16"/>
      <c r="B65" s="9"/>
      <c r="C65" s="38"/>
      <c r="D65" s="56" t="s">
        <v>21</v>
      </c>
      <c r="E65" s="87" t="s">
        <v>73</v>
      </c>
      <c r="F65" s="31">
        <v>60</v>
      </c>
      <c r="G65" s="32">
        <v>1.01</v>
      </c>
      <c r="H65" s="32">
        <v>2.59</v>
      </c>
      <c r="I65" s="32">
        <v>5.26</v>
      </c>
      <c r="J65" s="32">
        <v>48.17</v>
      </c>
      <c r="K65" s="31">
        <v>1</v>
      </c>
      <c r="L65" s="49"/>
    </row>
    <row r="66" spans="1:12" ht="15" x14ac:dyDescent="0.25">
      <c r="A66" s="16"/>
      <c r="B66" s="9"/>
      <c r="C66" s="38"/>
      <c r="D66" s="69" t="s">
        <v>38</v>
      </c>
      <c r="E66" s="87" t="s">
        <v>57</v>
      </c>
      <c r="F66" s="31">
        <v>40</v>
      </c>
      <c r="G66" s="33"/>
      <c r="H66" s="33"/>
      <c r="I66" s="31"/>
      <c r="J66" s="31"/>
      <c r="K66" s="31">
        <v>428</v>
      </c>
      <c r="L66" s="49"/>
    </row>
    <row r="67" spans="1:12" ht="15" x14ac:dyDescent="0.25">
      <c r="A67" s="16"/>
      <c r="B67" s="9"/>
      <c r="C67" s="38"/>
      <c r="D67" s="12" t="s">
        <v>22</v>
      </c>
      <c r="E67" s="81"/>
      <c r="F67" s="39"/>
      <c r="G67" s="32">
        <f>SUM(G62:G66)</f>
        <v>34.11</v>
      </c>
      <c r="H67" s="32">
        <f>SUM(H62:H66)</f>
        <v>18.310000000000002</v>
      </c>
      <c r="I67" s="32">
        <f>SUM(I62:I66)</f>
        <v>95.01</v>
      </c>
      <c r="J67" s="32">
        <f>SUM(J62:J66)</f>
        <v>664.24</v>
      </c>
      <c r="K67" s="40"/>
      <c r="L67" s="49">
        <v>0</v>
      </c>
    </row>
    <row r="68" spans="1:12" ht="15.75" customHeight="1" thickBot="1" x14ac:dyDescent="0.25">
      <c r="A68" s="20">
        <f>A57</f>
        <v>1</v>
      </c>
      <c r="B68" s="21">
        <f>B57</f>
        <v>5</v>
      </c>
      <c r="C68" s="94" t="s">
        <v>4</v>
      </c>
      <c r="D68" s="95"/>
      <c r="E68" s="83"/>
      <c r="F68" s="22"/>
      <c r="G68" s="70">
        <f>G61+G67</f>
        <v>59.46</v>
      </c>
      <c r="H68" s="70">
        <f>H61+H67</f>
        <v>47.39</v>
      </c>
      <c r="I68" s="70">
        <f>I61+I67</f>
        <v>148.4</v>
      </c>
      <c r="J68" s="70">
        <f>J61+J67</f>
        <v>1229.94</v>
      </c>
      <c r="K68" s="45"/>
      <c r="L68" s="49">
        <v>0</v>
      </c>
    </row>
    <row r="69" spans="1:12" ht="15" x14ac:dyDescent="0.25">
      <c r="A69" s="90">
        <v>2</v>
      </c>
      <c r="B69" s="14">
        <v>1</v>
      </c>
      <c r="C69" s="15" t="s">
        <v>20</v>
      </c>
      <c r="D69" s="35" t="s">
        <v>37</v>
      </c>
      <c r="E69" s="103" t="s">
        <v>35</v>
      </c>
      <c r="F69" s="30" t="s">
        <v>41</v>
      </c>
      <c r="G69" s="32">
        <v>5.71</v>
      </c>
      <c r="H69" s="32">
        <v>8.9499999999999993</v>
      </c>
      <c r="I69" s="32">
        <v>28.24</v>
      </c>
      <c r="J69" s="32">
        <v>217.14</v>
      </c>
      <c r="K69" s="32">
        <v>173.01</v>
      </c>
      <c r="L69" s="49"/>
    </row>
    <row r="70" spans="1:12" ht="15" x14ac:dyDescent="0.25">
      <c r="A70" s="16"/>
      <c r="B70" s="9"/>
      <c r="C70" s="6"/>
      <c r="D70" s="35" t="s">
        <v>21</v>
      </c>
      <c r="E70" s="103" t="s">
        <v>29</v>
      </c>
      <c r="F70" s="31">
        <v>25</v>
      </c>
      <c r="G70" s="32">
        <v>1.23</v>
      </c>
      <c r="H70" s="32">
        <v>1.25</v>
      </c>
      <c r="I70" s="30"/>
      <c r="J70" s="32">
        <v>16.43</v>
      </c>
      <c r="K70" s="31">
        <v>15</v>
      </c>
      <c r="L70" s="49"/>
    </row>
    <row r="71" spans="1:12" ht="15" x14ac:dyDescent="0.25">
      <c r="A71" s="16"/>
      <c r="B71" s="9"/>
      <c r="C71" s="6"/>
      <c r="D71" s="35" t="s">
        <v>39</v>
      </c>
      <c r="E71" s="103" t="s">
        <v>30</v>
      </c>
      <c r="F71" s="31">
        <v>200</v>
      </c>
      <c r="G71" s="32">
        <v>3.17</v>
      </c>
      <c r="H71" s="32">
        <v>2.68</v>
      </c>
      <c r="I71" s="32">
        <v>15.95</v>
      </c>
      <c r="J71" s="33">
        <v>100.6</v>
      </c>
      <c r="K71" s="31">
        <v>379</v>
      </c>
      <c r="L71" s="49"/>
    </row>
    <row r="72" spans="1:12" ht="15" x14ac:dyDescent="0.25">
      <c r="A72" s="16"/>
      <c r="B72" s="9"/>
      <c r="C72" s="6"/>
      <c r="D72" s="35" t="s">
        <v>38</v>
      </c>
      <c r="E72" s="103" t="s">
        <v>57</v>
      </c>
      <c r="F72" s="31">
        <v>70</v>
      </c>
      <c r="G72" s="32"/>
      <c r="H72" s="32"/>
      <c r="I72" s="33"/>
      <c r="J72" s="33"/>
      <c r="K72" s="31">
        <v>428</v>
      </c>
      <c r="L72" s="49"/>
    </row>
    <row r="73" spans="1:12" ht="15" x14ac:dyDescent="0.25">
      <c r="A73" s="17"/>
      <c r="B73" s="11"/>
      <c r="C73" s="5"/>
      <c r="D73" s="12" t="s">
        <v>22</v>
      </c>
      <c r="E73" s="79"/>
      <c r="F73" s="13"/>
      <c r="G73" s="36">
        <f>SUM(G69:G72)</f>
        <v>10.11</v>
      </c>
      <c r="H73" s="36">
        <f t="shared" ref="H73:J73" si="8">SUM(H69:H72)</f>
        <v>12.879999999999999</v>
      </c>
      <c r="I73" s="36">
        <f t="shared" si="8"/>
        <v>44.19</v>
      </c>
      <c r="J73" s="36">
        <f t="shared" si="8"/>
        <v>334.16999999999996</v>
      </c>
      <c r="K73" s="44"/>
      <c r="L73" s="49">
        <v>0</v>
      </c>
    </row>
    <row r="74" spans="1:12" ht="15" x14ac:dyDescent="0.25">
      <c r="A74" s="16">
        <v>2</v>
      </c>
      <c r="B74" s="9">
        <v>1</v>
      </c>
      <c r="C74" s="42" t="s">
        <v>43</v>
      </c>
      <c r="D74" s="41" t="s">
        <v>37</v>
      </c>
      <c r="E74" s="87" t="s">
        <v>81</v>
      </c>
      <c r="F74" s="31">
        <v>200</v>
      </c>
      <c r="G74" s="32">
        <v>5.95</v>
      </c>
      <c r="H74" s="32">
        <v>3.64</v>
      </c>
      <c r="I74" s="32">
        <v>13.28</v>
      </c>
      <c r="J74" s="32">
        <v>118.8</v>
      </c>
      <c r="K74" s="32">
        <v>2021.01</v>
      </c>
      <c r="L74" s="49"/>
    </row>
    <row r="75" spans="1:12" ht="15" x14ac:dyDescent="0.25">
      <c r="A75" s="16"/>
      <c r="B75" s="9"/>
      <c r="C75" s="38"/>
      <c r="D75" s="55" t="s">
        <v>21</v>
      </c>
      <c r="E75" s="87" t="s">
        <v>51</v>
      </c>
      <c r="F75" s="31">
        <v>20</v>
      </c>
      <c r="G75" s="32">
        <v>0.17</v>
      </c>
      <c r="H75" s="32">
        <v>0.02</v>
      </c>
      <c r="I75" s="32">
        <v>1.0900000000000001</v>
      </c>
      <c r="J75" s="32">
        <v>5.17</v>
      </c>
      <c r="K75" s="31">
        <v>371</v>
      </c>
      <c r="L75" s="49"/>
    </row>
    <row r="76" spans="1:12" ht="15" x14ac:dyDescent="0.25">
      <c r="A76" s="16"/>
      <c r="B76" s="9"/>
      <c r="C76" s="38"/>
      <c r="D76" s="56" t="s">
        <v>37</v>
      </c>
      <c r="E76" s="87" t="s">
        <v>52</v>
      </c>
      <c r="F76" s="100" t="s">
        <v>67</v>
      </c>
      <c r="G76" s="32">
        <v>10.36</v>
      </c>
      <c r="H76" s="32">
        <v>27.4</v>
      </c>
      <c r="I76" s="32">
        <v>2.83</v>
      </c>
      <c r="J76" s="32">
        <v>300.36</v>
      </c>
      <c r="K76" s="31">
        <v>260</v>
      </c>
      <c r="L76" s="49"/>
    </row>
    <row r="77" spans="1:12" ht="15" x14ac:dyDescent="0.25">
      <c r="A77" s="16"/>
      <c r="B77" s="9"/>
      <c r="C77" s="38"/>
      <c r="D77" s="56" t="s">
        <v>37</v>
      </c>
      <c r="E77" s="87" t="s">
        <v>69</v>
      </c>
      <c r="F77" s="100">
        <v>150</v>
      </c>
      <c r="G77" s="32">
        <v>19.940000000000001</v>
      </c>
      <c r="H77" s="32">
        <v>21.54</v>
      </c>
      <c r="I77" s="32">
        <v>89.83</v>
      </c>
      <c r="J77" s="32">
        <v>630.84</v>
      </c>
      <c r="K77" s="31">
        <v>171</v>
      </c>
      <c r="L77" s="49"/>
    </row>
    <row r="78" spans="1:12" ht="15" x14ac:dyDescent="0.25">
      <c r="A78" s="16"/>
      <c r="B78" s="9"/>
      <c r="C78" s="38"/>
      <c r="D78" s="55" t="s">
        <v>48</v>
      </c>
      <c r="E78" s="87" t="s">
        <v>36</v>
      </c>
      <c r="F78" s="31">
        <v>200</v>
      </c>
      <c r="G78" s="32">
        <v>0.52</v>
      </c>
      <c r="H78" s="32">
        <v>0.18</v>
      </c>
      <c r="I78" s="32">
        <v>28.86</v>
      </c>
      <c r="J78" s="33">
        <v>122.6</v>
      </c>
      <c r="K78" s="31">
        <v>388</v>
      </c>
      <c r="L78" s="49"/>
    </row>
    <row r="79" spans="1:12" ht="15" x14ac:dyDescent="0.25">
      <c r="A79" s="16"/>
      <c r="B79" s="9"/>
      <c r="C79" s="38"/>
      <c r="D79" s="56" t="s">
        <v>38</v>
      </c>
      <c r="E79" s="87" t="s">
        <v>57</v>
      </c>
      <c r="F79" s="31">
        <v>50</v>
      </c>
      <c r="G79" s="33"/>
      <c r="H79" s="33"/>
      <c r="I79" s="31"/>
      <c r="J79" s="31"/>
      <c r="K79" s="31">
        <v>428</v>
      </c>
      <c r="L79" s="49"/>
    </row>
    <row r="80" spans="1:12" ht="15" x14ac:dyDescent="0.25">
      <c r="A80" s="16"/>
      <c r="B80" s="9"/>
      <c r="C80" s="38"/>
      <c r="D80" s="12" t="s">
        <v>22</v>
      </c>
      <c r="E80" s="81"/>
      <c r="F80" s="39"/>
      <c r="G80" s="32">
        <f>SUM(G74:G79)</f>
        <v>36.940000000000005</v>
      </c>
      <c r="H80" s="32">
        <f t="shared" ref="H80:J80" si="9">SUM(H74:H79)</f>
        <v>52.779999999999994</v>
      </c>
      <c r="I80" s="32">
        <f t="shared" si="9"/>
        <v>135.88999999999999</v>
      </c>
      <c r="J80" s="32">
        <f t="shared" si="9"/>
        <v>1177.77</v>
      </c>
      <c r="K80" s="40"/>
      <c r="L80" s="49"/>
    </row>
    <row r="81" spans="1:12" ht="15.75" thickBot="1" x14ac:dyDescent="0.25">
      <c r="A81" s="20">
        <f>A69</f>
        <v>2</v>
      </c>
      <c r="B81" s="21">
        <f>B69</f>
        <v>1</v>
      </c>
      <c r="C81" s="94" t="s">
        <v>4</v>
      </c>
      <c r="D81" s="95"/>
      <c r="E81" s="83"/>
      <c r="F81" s="22"/>
      <c r="G81" s="60">
        <f>G73+G80</f>
        <v>47.050000000000004</v>
      </c>
      <c r="H81" s="60">
        <f>H73+H80</f>
        <v>65.66</v>
      </c>
      <c r="I81" s="60">
        <f>I73+I80</f>
        <v>180.07999999999998</v>
      </c>
      <c r="J81" s="60">
        <f>J73+J80</f>
        <v>1511.94</v>
      </c>
      <c r="K81" s="45"/>
      <c r="L81" s="49">
        <v>0</v>
      </c>
    </row>
    <row r="82" spans="1:12" ht="15" x14ac:dyDescent="0.25">
      <c r="A82" s="99">
        <v>2</v>
      </c>
      <c r="B82" s="9">
        <v>2</v>
      </c>
      <c r="C82" s="15" t="s">
        <v>20</v>
      </c>
      <c r="D82" s="35" t="s">
        <v>37</v>
      </c>
      <c r="E82" s="103" t="s">
        <v>59</v>
      </c>
      <c r="F82" s="31">
        <v>90</v>
      </c>
      <c r="G82" s="32">
        <v>9.18</v>
      </c>
      <c r="H82" s="32">
        <v>24.88</v>
      </c>
      <c r="I82" s="32">
        <v>9.3800000000000008</v>
      </c>
      <c r="J82" s="32">
        <v>296.58</v>
      </c>
      <c r="K82" s="31">
        <v>274</v>
      </c>
      <c r="L82" s="49"/>
    </row>
    <row r="83" spans="1:12" ht="15" x14ac:dyDescent="0.25">
      <c r="A83" s="8"/>
      <c r="B83" s="9"/>
      <c r="C83" s="6"/>
      <c r="D83" s="35" t="s">
        <v>37</v>
      </c>
      <c r="E83" s="103" t="s">
        <v>31</v>
      </c>
      <c r="F83" s="31">
        <v>150</v>
      </c>
      <c r="G83" s="32">
        <v>4.55</v>
      </c>
      <c r="H83" s="32">
        <v>4.82</v>
      </c>
      <c r="I83" s="32">
        <v>25.39</v>
      </c>
      <c r="J83" s="32">
        <v>163.09</v>
      </c>
      <c r="K83" s="31">
        <v>309</v>
      </c>
      <c r="L83" s="49"/>
    </row>
    <row r="84" spans="1:12" ht="15" x14ac:dyDescent="0.25">
      <c r="A84" s="8"/>
      <c r="B84" s="9"/>
      <c r="C84" s="6"/>
      <c r="D84" s="35" t="s">
        <v>39</v>
      </c>
      <c r="E84" s="103" t="s">
        <v>27</v>
      </c>
      <c r="F84" s="31">
        <v>200</v>
      </c>
      <c r="G84" s="32">
        <v>7.0000000000000007E-2</v>
      </c>
      <c r="H84" s="32">
        <v>0.02</v>
      </c>
      <c r="I84" s="33">
        <v>15</v>
      </c>
      <c r="J84" s="32">
        <v>60</v>
      </c>
      <c r="K84" s="31">
        <v>376</v>
      </c>
      <c r="L84" s="49"/>
    </row>
    <row r="85" spans="1:12" ht="15" x14ac:dyDescent="0.25">
      <c r="A85" s="8"/>
      <c r="B85" s="9"/>
      <c r="C85" s="6"/>
      <c r="D85" s="35"/>
      <c r="E85" s="103" t="s">
        <v>33</v>
      </c>
      <c r="F85" s="31">
        <v>1</v>
      </c>
      <c r="G85" s="32">
        <v>0.8</v>
      </c>
      <c r="H85" s="32">
        <v>0.8</v>
      </c>
      <c r="I85" s="32">
        <v>19.600000000000001</v>
      </c>
      <c r="J85" s="32">
        <v>94</v>
      </c>
      <c r="K85" s="31"/>
      <c r="L85" s="49"/>
    </row>
    <row r="86" spans="1:12" ht="15" x14ac:dyDescent="0.25">
      <c r="A86" s="8"/>
      <c r="B86" s="9"/>
      <c r="C86" s="6"/>
      <c r="D86" s="35" t="s">
        <v>38</v>
      </c>
      <c r="E86" s="103" t="s">
        <v>57</v>
      </c>
      <c r="F86" s="31">
        <v>50</v>
      </c>
      <c r="G86" s="32"/>
      <c r="H86" s="32"/>
      <c r="I86" s="31"/>
      <c r="J86" s="31"/>
      <c r="K86" s="31">
        <v>428</v>
      </c>
      <c r="L86" s="49"/>
    </row>
    <row r="87" spans="1:12" ht="15" x14ac:dyDescent="0.25">
      <c r="A87" s="10"/>
      <c r="B87" s="11"/>
      <c r="C87" s="5"/>
      <c r="D87" s="12" t="s">
        <v>22</v>
      </c>
      <c r="E87" s="79"/>
      <c r="F87" s="13"/>
      <c r="G87" s="36">
        <f>SUM(G82:G86)</f>
        <v>14.600000000000001</v>
      </c>
      <c r="H87" s="36">
        <f t="shared" ref="H87:J87" si="10">SUM(H82:H86)</f>
        <v>30.52</v>
      </c>
      <c r="I87" s="36">
        <f t="shared" si="10"/>
        <v>69.37</v>
      </c>
      <c r="J87" s="36">
        <f t="shared" si="10"/>
        <v>613.66999999999996</v>
      </c>
      <c r="K87" s="44"/>
      <c r="L87" s="49">
        <v>0</v>
      </c>
    </row>
    <row r="88" spans="1:12" ht="15" x14ac:dyDescent="0.25">
      <c r="A88" s="10">
        <v>2</v>
      </c>
      <c r="B88" s="11">
        <v>2</v>
      </c>
      <c r="C88" s="42" t="s">
        <v>43</v>
      </c>
      <c r="D88" s="35" t="s">
        <v>37</v>
      </c>
      <c r="E88" s="87" t="s">
        <v>46</v>
      </c>
      <c r="F88" s="100" t="s">
        <v>41</v>
      </c>
      <c r="G88" s="32">
        <v>2.0499999999999998</v>
      </c>
      <c r="H88" s="32">
        <v>5.82</v>
      </c>
      <c r="I88" s="32">
        <v>23.03</v>
      </c>
      <c r="J88" s="32">
        <v>152.38999999999999</v>
      </c>
      <c r="K88" s="32">
        <v>82.02</v>
      </c>
      <c r="L88" s="49"/>
    </row>
    <row r="89" spans="1:12" ht="15" x14ac:dyDescent="0.25">
      <c r="A89" s="10"/>
      <c r="B89" s="11"/>
      <c r="C89" s="38"/>
      <c r="D89" s="35" t="s">
        <v>37</v>
      </c>
      <c r="E89" s="87" t="s">
        <v>61</v>
      </c>
      <c r="F89" s="31">
        <v>90</v>
      </c>
      <c r="G89" s="32">
        <v>9.18</v>
      </c>
      <c r="H89" s="32">
        <v>24.88</v>
      </c>
      <c r="I89" s="32">
        <v>9.3800000000000008</v>
      </c>
      <c r="J89" s="32">
        <v>296.58</v>
      </c>
      <c r="K89" s="31">
        <v>274</v>
      </c>
      <c r="L89" s="49"/>
    </row>
    <row r="90" spans="1:12" ht="15" x14ac:dyDescent="0.25">
      <c r="A90" s="10"/>
      <c r="B90" s="11"/>
      <c r="C90" s="38"/>
      <c r="D90" s="35" t="s">
        <v>37</v>
      </c>
      <c r="E90" s="87" t="s">
        <v>31</v>
      </c>
      <c r="F90" s="31">
        <v>150</v>
      </c>
      <c r="G90" s="32">
        <v>4.55</v>
      </c>
      <c r="H90" s="32">
        <v>4.82</v>
      </c>
      <c r="I90" s="32">
        <v>25.39</v>
      </c>
      <c r="J90" s="32">
        <v>163.09</v>
      </c>
      <c r="K90" s="31">
        <v>309</v>
      </c>
      <c r="L90" s="49"/>
    </row>
    <row r="91" spans="1:12" ht="15" x14ac:dyDescent="0.25">
      <c r="A91" s="10"/>
      <c r="B91" s="11"/>
      <c r="C91" s="38"/>
      <c r="D91" s="35" t="s">
        <v>42</v>
      </c>
      <c r="E91" s="87" t="s">
        <v>27</v>
      </c>
      <c r="F91" s="31">
        <v>200</v>
      </c>
      <c r="G91" s="32">
        <v>7.0000000000000007E-2</v>
      </c>
      <c r="H91" s="30">
        <v>0.02</v>
      </c>
      <c r="I91" s="33">
        <v>15</v>
      </c>
      <c r="J91" s="33">
        <v>60</v>
      </c>
      <c r="K91" s="31">
        <v>376</v>
      </c>
      <c r="L91" s="49"/>
    </row>
    <row r="92" spans="1:12" ht="15" x14ac:dyDescent="0.25">
      <c r="A92" s="10"/>
      <c r="B92" s="11"/>
      <c r="C92" s="38"/>
      <c r="D92" s="35" t="s">
        <v>38</v>
      </c>
      <c r="E92" s="87" t="s">
        <v>57</v>
      </c>
      <c r="F92" s="31">
        <v>70</v>
      </c>
      <c r="G92" s="33"/>
      <c r="H92" s="33"/>
      <c r="I92" s="31"/>
      <c r="J92" s="31"/>
      <c r="K92" s="31">
        <v>428</v>
      </c>
      <c r="L92" s="49"/>
    </row>
    <row r="93" spans="1:12" ht="15" x14ac:dyDescent="0.25">
      <c r="A93" s="10"/>
      <c r="B93" s="11"/>
      <c r="C93" s="38"/>
      <c r="D93" s="35" t="s">
        <v>40</v>
      </c>
      <c r="E93" s="87" t="s">
        <v>33</v>
      </c>
      <c r="F93" s="31">
        <v>1</v>
      </c>
      <c r="G93" s="33">
        <v>0.8</v>
      </c>
      <c r="H93" s="33">
        <v>0.8</v>
      </c>
      <c r="I93" s="32">
        <v>19.600000000000001</v>
      </c>
      <c r="J93" s="31">
        <v>94</v>
      </c>
      <c r="K93" s="31">
        <v>338</v>
      </c>
      <c r="L93" s="49"/>
    </row>
    <row r="94" spans="1:12" ht="15" x14ac:dyDescent="0.25">
      <c r="A94" s="10"/>
      <c r="B94" s="11"/>
      <c r="C94" s="38"/>
      <c r="D94" s="12" t="s">
        <v>22</v>
      </c>
      <c r="E94" s="81"/>
      <c r="F94" s="39"/>
      <c r="G94" s="32">
        <f>SUM(G88:G93)</f>
        <v>16.650000000000002</v>
      </c>
      <c r="H94" s="32">
        <f>SUM(H88:H93)</f>
        <v>36.339999999999996</v>
      </c>
      <c r="I94" s="32">
        <f>SUM(I88:I93)</f>
        <v>92.4</v>
      </c>
      <c r="J94" s="32">
        <f>SUM(J88:J93)</f>
        <v>766.06</v>
      </c>
      <c r="K94" s="40"/>
      <c r="L94" s="49">
        <v>0</v>
      </c>
    </row>
    <row r="95" spans="1:12" ht="15.75" thickBot="1" x14ac:dyDescent="0.25">
      <c r="A95" s="23">
        <f>A82</f>
        <v>2</v>
      </c>
      <c r="B95" s="23">
        <f>B82</f>
        <v>2</v>
      </c>
      <c r="C95" s="94" t="s">
        <v>4</v>
      </c>
      <c r="D95" s="95"/>
      <c r="E95" s="88"/>
      <c r="F95" s="22"/>
      <c r="G95" s="60">
        <f>G87+G94</f>
        <v>31.250000000000004</v>
      </c>
      <c r="H95" s="60">
        <f>H87+H94</f>
        <v>66.86</v>
      </c>
      <c r="I95" s="60">
        <f>I87+I94</f>
        <v>161.77000000000001</v>
      </c>
      <c r="J95" s="60">
        <f>J87+J94</f>
        <v>1379.73</v>
      </c>
      <c r="K95" s="45"/>
      <c r="L95" s="49">
        <v>0</v>
      </c>
    </row>
    <row r="96" spans="1:12" ht="15" x14ac:dyDescent="0.25">
      <c r="A96" s="90">
        <v>2</v>
      </c>
      <c r="B96" s="14">
        <v>3</v>
      </c>
      <c r="C96" s="15" t="s">
        <v>20</v>
      </c>
      <c r="D96" s="35" t="s">
        <v>37</v>
      </c>
      <c r="E96" s="103" t="s">
        <v>64</v>
      </c>
      <c r="F96" s="30">
        <v>150</v>
      </c>
      <c r="G96" s="32">
        <v>9.51</v>
      </c>
      <c r="H96" s="32">
        <v>16.91</v>
      </c>
      <c r="I96" s="32">
        <v>1.81</v>
      </c>
      <c r="J96" s="32">
        <v>197.15</v>
      </c>
      <c r="K96" s="31">
        <v>210</v>
      </c>
      <c r="L96" s="49"/>
    </row>
    <row r="97" spans="1:12" ht="15" x14ac:dyDescent="0.25">
      <c r="A97" s="16"/>
      <c r="B97" s="9"/>
      <c r="C97" s="6"/>
      <c r="D97" s="35" t="s">
        <v>21</v>
      </c>
      <c r="E97" s="103" t="s">
        <v>65</v>
      </c>
      <c r="F97" s="30">
        <v>50</v>
      </c>
      <c r="G97" s="32">
        <v>7.25</v>
      </c>
      <c r="H97" s="32">
        <v>1.5</v>
      </c>
      <c r="I97" s="32">
        <v>24.75</v>
      </c>
      <c r="J97" s="33">
        <v>144.5</v>
      </c>
      <c r="K97" s="31">
        <v>3</v>
      </c>
      <c r="L97" s="49"/>
    </row>
    <row r="98" spans="1:12" ht="15" x14ac:dyDescent="0.25">
      <c r="A98" s="16"/>
      <c r="B98" s="9"/>
      <c r="C98" s="6"/>
      <c r="D98" s="35" t="s">
        <v>39</v>
      </c>
      <c r="E98" s="103" t="s">
        <v>79</v>
      </c>
      <c r="F98" s="31">
        <v>200</v>
      </c>
      <c r="G98" s="32">
        <v>1.52</v>
      </c>
      <c r="H98" s="32">
        <v>1.36</v>
      </c>
      <c r="I98" s="32">
        <v>15.9</v>
      </c>
      <c r="J98" s="31">
        <v>81</v>
      </c>
      <c r="K98" s="31">
        <v>378</v>
      </c>
      <c r="L98" s="49"/>
    </row>
    <row r="99" spans="1:12" ht="15.75" customHeight="1" x14ac:dyDescent="0.25">
      <c r="A99" s="16"/>
      <c r="B99" s="9"/>
      <c r="C99" s="6"/>
      <c r="D99" s="35" t="s">
        <v>38</v>
      </c>
      <c r="E99" s="103" t="s">
        <v>57</v>
      </c>
      <c r="F99" s="31">
        <v>100</v>
      </c>
      <c r="G99" s="32"/>
      <c r="H99" s="33"/>
      <c r="I99" s="31"/>
      <c r="J99" s="31"/>
      <c r="K99" s="31">
        <v>428</v>
      </c>
      <c r="L99" s="49"/>
    </row>
    <row r="100" spans="1:12" ht="15" x14ac:dyDescent="0.25">
      <c r="A100" s="17"/>
      <c r="B100" s="11"/>
      <c r="C100" s="5"/>
      <c r="D100" s="12" t="s">
        <v>22</v>
      </c>
      <c r="E100" s="79"/>
      <c r="F100" s="13"/>
      <c r="G100" s="36">
        <f>SUM(G96:G99)</f>
        <v>18.279999999999998</v>
      </c>
      <c r="H100" s="36">
        <f t="shared" ref="H100:J100" si="11">SUM(H96:H99)</f>
        <v>19.77</v>
      </c>
      <c r="I100" s="36">
        <f t="shared" si="11"/>
        <v>42.46</v>
      </c>
      <c r="J100" s="36">
        <f t="shared" si="11"/>
        <v>422.65</v>
      </c>
      <c r="K100" s="44"/>
      <c r="L100" s="49">
        <v>0</v>
      </c>
    </row>
    <row r="101" spans="1:12" ht="15" x14ac:dyDescent="0.25">
      <c r="A101" s="16">
        <v>2</v>
      </c>
      <c r="B101" s="9">
        <v>3</v>
      </c>
      <c r="C101" s="42" t="s">
        <v>43</v>
      </c>
      <c r="D101" s="56" t="s">
        <v>37</v>
      </c>
      <c r="E101" s="87" t="s">
        <v>50</v>
      </c>
      <c r="F101" s="74" t="s">
        <v>70</v>
      </c>
      <c r="G101" s="33">
        <v>7.6</v>
      </c>
      <c r="H101" s="32">
        <v>4.92</v>
      </c>
      <c r="I101" s="32">
        <v>21.52</v>
      </c>
      <c r="J101" s="31">
        <v>138</v>
      </c>
      <c r="K101" s="32">
        <v>88.02</v>
      </c>
      <c r="L101" s="49"/>
    </row>
    <row r="102" spans="1:12" ht="15" x14ac:dyDescent="0.25">
      <c r="A102" s="16"/>
      <c r="B102" s="9"/>
      <c r="C102" s="38"/>
      <c r="D102" s="56" t="s">
        <v>37</v>
      </c>
      <c r="E102" s="87" t="s">
        <v>53</v>
      </c>
      <c r="F102" s="31">
        <v>240</v>
      </c>
      <c r="G102" s="32">
        <v>23.31</v>
      </c>
      <c r="H102" s="32">
        <v>27.09</v>
      </c>
      <c r="I102" s="32">
        <v>74.61</v>
      </c>
      <c r="J102" s="32">
        <v>600.92999999999995</v>
      </c>
      <c r="K102" s="31">
        <v>291</v>
      </c>
      <c r="L102" s="49"/>
    </row>
    <row r="103" spans="1:12" ht="15" x14ac:dyDescent="0.25">
      <c r="A103" s="16"/>
      <c r="B103" s="9"/>
      <c r="C103" s="38"/>
      <c r="D103" s="56" t="s">
        <v>42</v>
      </c>
      <c r="E103" s="87" t="s">
        <v>85</v>
      </c>
      <c r="F103" s="31">
        <v>200</v>
      </c>
      <c r="G103" s="32"/>
      <c r="H103" s="32"/>
      <c r="I103" s="31">
        <v>16</v>
      </c>
      <c r="J103" s="31">
        <v>65</v>
      </c>
      <c r="K103" s="32">
        <v>352.04</v>
      </c>
      <c r="L103" s="49"/>
    </row>
    <row r="104" spans="1:12" ht="15" x14ac:dyDescent="0.25">
      <c r="A104" s="16"/>
      <c r="B104" s="9"/>
      <c r="C104" s="38"/>
      <c r="D104" s="56" t="s">
        <v>38</v>
      </c>
      <c r="E104" s="87" t="s">
        <v>57</v>
      </c>
      <c r="F104" s="31">
        <v>60</v>
      </c>
      <c r="G104" s="33"/>
      <c r="H104" s="33"/>
      <c r="I104" s="31"/>
      <c r="J104" s="31"/>
      <c r="K104" s="31">
        <v>428</v>
      </c>
      <c r="L104" s="49"/>
    </row>
    <row r="105" spans="1:12" ht="15" x14ac:dyDescent="0.25">
      <c r="A105" s="16"/>
      <c r="B105" s="9"/>
      <c r="C105" s="38"/>
      <c r="D105" s="12" t="s">
        <v>22</v>
      </c>
      <c r="E105" s="81"/>
      <c r="F105" s="39"/>
      <c r="G105" s="32">
        <f>SUM(G101:G104)</f>
        <v>30.909999999999997</v>
      </c>
      <c r="H105" s="32">
        <f t="shared" ref="H105:J105" si="12">SUM(H101:H104)</f>
        <v>32.01</v>
      </c>
      <c r="I105" s="32">
        <f t="shared" si="12"/>
        <v>112.13</v>
      </c>
      <c r="J105" s="32">
        <f t="shared" si="12"/>
        <v>803.93</v>
      </c>
      <c r="K105" s="40"/>
      <c r="L105" s="49">
        <v>0</v>
      </c>
    </row>
    <row r="106" spans="1:12" ht="15.75" thickBot="1" x14ac:dyDescent="0.25">
      <c r="A106" s="20">
        <f>A96</f>
        <v>2</v>
      </c>
      <c r="B106" s="21">
        <f>B96</f>
        <v>3</v>
      </c>
      <c r="C106" s="94" t="s">
        <v>4</v>
      </c>
      <c r="D106" s="95"/>
      <c r="E106" s="88"/>
      <c r="F106" s="22"/>
      <c r="G106" s="60">
        <f>G100+G105</f>
        <v>49.19</v>
      </c>
      <c r="H106" s="60">
        <f>H100+H105</f>
        <v>51.78</v>
      </c>
      <c r="I106" s="60">
        <f>I100+I105</f>
        <v>154.59</v>
      </c>
      <c r="J106" s="60">
        <f>J100+J105</f>
        <v>1226.58</v>
      </c>
      <c r="K106" s="45"/>
      <c r="L106" s="49">
        <v>0</v>
      </c>
    </row>
    <row r="107" spans="1:12" ht="15" x14ac:dyDescent="0.25">
      <c r="A107" s="104">
        <v>2</v>
      </c>
      <c r="B107" s="9">
        <v>4</v>
      </c>
      <c r="C107" s="6" t="s">
        <v>20</v>
      </c>
      <c r="D107" s="35" t="s">
        <v>37</v>
      </c>
      <c r="E107" s="103" t="s">
        <v>66</v>
      </c>
      <c r="F107" s="31">
        <v>90</v>
      </c>
      <c r="G107" s="32">
        <v>10.56</v>
      </c>
      <c r="H107" s="32">
        <v>27.34</v>
      </c>
      <c r="I107" s="32">
        <v>10.83</v>
      </c>
      <c r="J107" s="32">
        <v>333.84</v>
      </c>
      <c r="K107" s="32">
        <v>268.02999999999997</v>
      </c>
      <c r="L107" s="49"/>
    </row>
    <row r="108" spans="1:12" ht="15" x14ac:dyDescent="0.25">
      <c r="A108" s="16"/>
      <c r="B108" s="9"/>
      <c r="C108" s="6"/>
      <c r="D108" s="35" t="s">
        <v>37</v>
      </c>
      <c r="E108" s="103" t="s">
        <v>60</v>
      </c>
      <c r="F108" s="31">
        <v>150</v>
      </c>
      <c r="G108" s="33">
        <v>3.8</v>
      </c>
      <c r="H108" s="32">
        <v>7.14</v>
      </c>
      <c r="I108" s="33">
        <v>39.6</v>
      </c>
      <c r="J108" s="32">
        <v>237.59</v>
      </c>
      <c r="K108" s="31">
        <v>205</v>
      </c>
      <c r="L108" s="49"/>
    </row>
    <row r="109" spans="1:12" ht="15" x14ac:dyDescent="0.25">
      <c r="A109" s="16"/>
      <c r="B109" s="9"/>
      <c r="C109" s="6"/>
      <c r="D109" s="56" t="s">
        <v>42</v>
      </c>
      <c r="E109" s="103" t="s">
        <v>45</v>
      </c>
      <c r="F109" s="31">
        <v>200</v>
      </c>
      <c r="G109" s="32">
        <v>0.66</v>
      </c>
      <c r="H109" s="30"/>
      <c r="I109" s="33">
        <v>20.2</v>
      </c>
      <c r="J109" s="33">
        <v>84.8</v>
      </c>
      <c r="K109" s="31">
        <v>389</v>
      </c>
      <c r="L109" s="49"/>
    </row>
    <row r="110" spans="1:12" ht="15" x14ac:dyDescent="0.25">
      <c r="A110" s="16"/>
      <c r="B110" s="9"/>
      <c r="C110" s="6"/>
      <c r="D110" s="56" t="s">
        <v>38</v>
      </c>
      <c r="E110" s="103" t="s">
        <v>57</v>
      </c>
      <c r="F110" s="31">
        <v>65</v>
      </c>
      <c r="G110" s="32"/>
      <c r="H110" s="32"/>
      <c r="I110" s="33"/>
      <c r="J110" s="33"/>
      <c r="K110" s="31">
        <v>428</v>
      </c>
      <c r="L110" s="49"/>
    </row>
    <row r="111" spans="1:12" ht="15" x14ac:dyDescent="0.25">
      <c r="A111" s="17"/>
      <c r="B111" s="11"/>
      <c r="C111" s="5"/>
      <c r="D111" s="12" t="s">
        <v>22</v>
      </c>
      <c r="E111" s="79"/>
      <c r="F111" s="13"/>
      <c r="G111" s="36">
        <f>SUM(G107:G110)</f>
        <v>15.02</v>
      </c>
      <c r="H111" s="36">
        <f t="shared" ref="H111:J111" si="13">SUM(H107:H110)</f>
        <v>34.479999999999997</v>
      </c>
      <c r="I111" s="36">
        <f t="shared" si="13"/>
        <v>70.63</v>
      </c>
      <c r="J111" s="36">
        <f t="shared" si="13"/>
        <v>656.2299999999999</v>
      </c>
      <c r="K111" s="44"/>
      <c r="L111" s="49">
        <v>0</v>
      </c>
    </row>
    <row r="112" spans="1:12" ht="15" x14ac:dyDescent="0.25">
      <c r="A112" s="16">
        <v>2</v>
      </c>
      <c r="B112" s="9">
        <v>4</v>
      </c>
      <c r="C112" s="42" t="s">
        <v>43</v>
      </c>
      <c r="D112" s="35" t="s">
        <v>37</v>
      </c>
      <c r="E112" s="87" t="s">
        <v>49</v>
      </c>
      <c r="F112" s="30" t="s">
        <v>41</v>
      </c>
      <c r="G112" s="32">
        <v>3.52</v>
      </c>
      <c r="H112" s="32">
        <v>3.24</v>
      </c>
      <c r="I112" s="32">
        <v>30.11</v>
      </c>
      <c r="J112" s="33">
        <v>137.6</v>
      </c>
      <c r="K112" s="32">
        <v>96.02</v>
      </c>
      <c r="L112" s="49"/>
    </row>
    <row r="113" spans="1:12" ht="15" x14ac:dyDescent="0.25">
      <c r="A113" s="16"/>
      <c r="B113" s="9"/>
      <c r="C113" s="38"/>
      <c r="D113" s="35" t="s">
        <v>37</v>
      </c>
      <c r="E113" s="87" t="s">
        <v>63</v>
      </c>
      <c r="F113" s="74" t="s">
        <v>71</v>
      </c>
      <c r="G113" s="32">
        <v>12.03</v>
      </c>
      <c r="H113" s="32">
        <v>27.84</v>
      </c>
      <c r="I113" s="32">
        <v>20.07</v>
      </c>
      <c r="J113" s="32">
        <v>385.47</v>
      </c>
      <c r="K113" s="31">
        <v>279</v>
      </c>
      <c r="L113" s="49"/>
    </row>
    <row r="114" spans="1:12" ht="15" x14ac:dyDescent="0.25">
      <c r="A114" s="16"/>
      <c r="B114" s="9"/>
      <c r="C114" s="38"/>
      <c r="D114" s="35" t="s">
        <v>37</v>
      </c>
      <c r="E114" s="87" t="s">
        <v>34</v>
      </c>
      <c r="F114" s="31">
        <v>150</v>
      </c>
      <c r="G114" s="32">
        <v>3.1</v>
      </c>
      <c r="H114" s="33">
        <v>4.8</v>
      </c>
      <c r="I114" s="32">
        <v>20.5</v>
      </c>
      <c r="J114" s="32">
        <v>137.30000000000001</v>
      </c>
      <c r="K114" s="31">
        <v>312</v>
      </c>
      <c r="L114" s="49"/>
    </row>
    <row r="115" spans="1:12" ht="15" x14ac:dyDescent="0.25">
      <c r="A115" s="16"/>
      <c r="B115" s="9"/>
      <c r="C115" s="38"/>
      <c r="D115" s="69" t="s">
        <v>42</v>
      </c>
      <c r="E115" s="87" t="s">
        <v>74</v>
      </c>
      <c r="F115" s="100" t="s">
        <v>75</v>
      </c>
      <c r="G115" s="32">
        <v>0.13</v>
      </c>
      <c r="H115" s="30">
        <v>0.02</v>
      </c>
      <c r="I115" s="32">
        <v>14.69</v>
      </c>
      <c r="J115" s="32">
        <v>59.9</v>
      </c>
      <c r="K115" s="31">
        <v>377</v>
      </c>
      <c r="L115" s="49"/>
    </row>
    <row r="116" spans="1:12" ht="15" x14ac:dyDescent="0.25">
      <c r="A116" s="16"/>
      <c r="B116" s="9"/>
      <c r="C116" s="38"/>
      <c r="D116" s="35" t="s">
        <v>38</v>
      </c>
      <c r="E116" s="87" t="s">
        <v>57</v>
      </c>
      <c r="F116" s="31">
        <v>60</v>
      </c>
      <c r="G116" s="33"/>
      <c r="H116" s="33"/>
      <c r="I116" s="31"/>
      <c r="J116" s="31"/>
      <c r="K116" s="31">
        <v>428</v>
      </c>
      <c r="L116" s="49"/>
    </row>
    <row r="117" spans="1:12" ht="15" x14ac:dyDescent="0.25">
      <c r="A117" s="16"/>
      <c r="B117" s="9"/>
      <c r="C117" s="38"/>
      <c r="D117" s="56"/>
      <c r="E117" s="87" t="s">
        <v>86</v>
      </c>
      <c r="F117" s="31">
        <v>60</v>
      </c>
      <c r="G117" s="30">
        <v>0.08</v>
      </c>
      <c r="H117" s="30">
        <v>0.01</v>
      </c>
      <c r="I117" s="30">
        <v>0.2</v>
      </c>
      <c r="J117" s="30">
        <v>1.3</v>
      </c>
      <c r="K117" s="31">
        <v>71</v>
      </c>
      <c r="L117" s="49"/>
    </row>
    <row r="118" spans="1:12" ht="15" x14ac:dyDescent="0.25">
      <c r="A118" s="16"/>
      <c r="B118" s="9"/>
      <c r="C118" s="38"/>
      <c r="D118" s="12" t="s">
        <v>22</v>
      </c>
      <c r="E118" s="81"/>
      <c r="F118" s="39"/>
      <c r="G118" s="32">
        <f>SUM(G112:G117)</f>
        <v>18.859999999999996</v>
      </c>
      <c r="H118" s="32">
        <f t="shared" ref="H118:J118" si="14">SUM(H112:H117)</f>
        <v>35.909999999999997</v>
      </c>
      <c r="I118" s="32">
        <f t="shared" si="14"/>
        <v>85.570000000000007</v>
      </c>
      <c r="J118" s="32">
        <f t="shared" si="14"/>
        <v>721.57</v>
      </c>
      <c r="K118" s="40"/>
      <c r="L118" s="49">
        <v>0</v>
      </c>
    </row>
    <row r="119" spans="1:12" ht="15.75" thickBot="1" x14ac:dyDescent="0.25">
      <c r="A119" s="20">
        <v>2</v>
      </c>
      <c r="B119" s="21">
        <v>4</v>
      </c>
      <c r="C119" s="94" t="s">
        <v>4</v>
      </c>
      <c r="D119" s="95"/>
      <c r="E119" s="88"/>
      <c r="F119" s="22"/>
      <c r="G119" s="60">
        <f>G111+G118</f>
        <v>33.879999999999995</v>
      </c>
      <c r="H119" s="60">
        <f t="shared" ref="H119:J119" si="15">H111+H118</f>
        <v>70.389999999999986</v>
      </c>
      <c r="I119" s="60">
        <f t="shared" si="15"/>
        <v>156.19999999999999</v>
      </c>
      <c r="J119" s="60">
        <f t="shared" si="15"/>
        <v>1377.8</v>
      </c>
      <c r="K119" s="45"/>
      <c r="L119" s="49">
        <v>0</v>
      </c>
    </row>
    <row r="120" spans="1:12" ht="15" x14ac:dyDescent="0.25">
      <c r="A120" s="90">
        <v>2</v>
      </c>
      <c r="B120" s="14">
        <v>5</v>
      </c>
      <c r="C120" s="15" t="s">
        <v>20</v>
      </c>
      <c r="D120" s="35" t="s">
        <v>37</v>
      </c>
      <c r="E120" s="103" t="s">
        <v>80</v>
      </c>
      <c r="F120" s="31">
        <v>170</v>
      </c>
      <c r="G120" s="32">
        <v>69.319999999999993</v>
      </c>
      <c r="H120" s="32">
        <v>88</v>
      </c>
      <c r="I120" s="32">
        <v>74.680000000000007</v>
      </c>
      <c r="J120" s="32">
        <v>677.65</v>
      </c>
      <c r="K120" s="32">
        <v>223.14</v>
      </c>
      <c r="L120" s="49"/>
    </row>
    <row r="121" spans="1:12" ht="15" x14ac:dyDescent="0.25">
      <c r="A121" s="16"/>
      <c r="B121" s="9"/>
      <c r="C121" s="6"/>
      <c r="D121" s="35"/>
      <c r="E121" s="103" t="s">
        <v>58</v>
      </c>
      <c r="F121" s="31">
        <v>30</v>
      </c>
      <c r="G121" s="32">
        <v>2.16</v>
      </c>
      <c r="H121" s="32">
        <v>9</v>
      </c>
      <c r="I121" s="33">
        <v>16.8</v>
      </c>
      <c r="J121" s="32">
        <v>147</v>
      </c>
      <c r="K121" s="31">
        <v>2</v>
      </c>
      <c r="L121" s="49"/>
    </row>
    <row r="122" spans="1:12" ht="15" x14ac:dyDescent="0.25">
      <c r="A122" s="16"/>
      <c r="B122" s="9"/>
      <c r="C122" s="6"/>
      <c r="D122" s="35" t="s">
        <v>39</v>
      </c>
      <c r="E122" s="103" t="s">
        <v>27</v>
      </c>
      <c r="F122" s="31">
        <v>200</v>
      </c>
      <c r="G122" s="32">
        <v>7.0000000000000007E-2</v>
      </c>
      <c r="H122" s="32">
        <v>0.02</v>
      </c>
      <c r="I122" s="31">
        <v>15</v>
      </c>
      <c r="J122" s="31">
        <v>60</v>
      </c>
      <c r="K122" s="31">
        <v>376</v>
      </c>
      <c r="L122" s="49"/>
    </row>
    <row r="123" spans="1:12" ht="15" x14ac:dyDescent="0.25">
      <c r="A123" s="16"/>
      <c r="B123" s="9"/>
      <c r="C123" s="6"/>
      <c r="D123" s="35" t="s">
        <v>38</v>
      </c>
      <c r="E123" s="103" t="s">
        <v>57</v>
      </c>
      <c r="F123" s="31">
        <v>100</v>
      </c>
      <c r="G123" s="33"/>
      <c r="H123" s="33"/>
      <c r="I123" s="31"/>
      <c r="J123" s="31"/>
      <c r="K123" s="31">
        <v>428</v>
      </c>
      <c r="L123" s="49"/>
    </row>
    <row r="124" spans="1:12" ht="15.75" customHeight="1" x14ac:dyDescent="0.25">
      <c r="A124" s="17"/>
      <c r="B124" s="11"/>
      <c r="C124" s="5"/>
      <c r="D124" s="12" t="s">
        <v>22</v>
      </c>
      <c r="E124" s="79"/>
      <c r="F124" s="13"/>
      <c r="G124" s="36">
        <f>SUM(G120:G123)</f>
        <v>71.549999999999983</v>
      </c>
      <c r="H124" s="36">
        <f>SUM(H120:H123)</f>
        <v>97.02</v>
      </c>
      <c r="I124" s="36">
        <f>SUM(I120:I123)</f>
        <v>106.48</v>
      </c>
      <c r="J124" s="36">
        <f>SUM(J120:J123)</f>
        <v>884.65</v>
      </c>
      <c r="K124" s="44"/>
      <c r="L124" s="49">
        <v>0</v>
      </c>
    </row>
    <row r="125" spans="1:12" ht="15.75" customHeight="1" x14ac:dyDescent="0.25">
      <c r="A125" s="16">
        <v>2</v>
      </c>
      <c r="B125" s="9">
        <v>5</v>
      </c>
      <c r="C125" s="42" t="s">
        <v>43</v>
      </c>
      <c r="D125" s="35" t="s">
        <v>37</v>
      </c>
      <c r="E125" s="87" t="s">
        <v>62</v>
      </c>
      <c r="F125" s="30">
        <v>200</v>
      </c>
      <c r="G125" s="32">
        <v>2.12</v>
      </c>
      <c r="H125" s="32">
        <v>2.23</v>
      </c>
      <c r="I125" s="32">
        <v>19.39</v>
      </c>
      <c r="J125" s="32">
        <v>137.6</v>
      </c>
      <c r="K125" s="32">
        <v>103.03</v>
      </c>
      <c r="L125" s="49"/>
    </row>
    <row r="126" spans="1:12" ht="15.75" customHeight="1" x14ac:dyDescent="0.25">
      <c r="A126" s="16"/>
      <c r="B126" s="9"/>
      <c r="C126" s="38"/>
      <c r="D126" s="35" t="s">
        <v>37</v>
      </c>
      <c r="E126" s="87" t="s">
        <v>87</v>
      </c>
      <c r="F126" s="31">
        <v>240</v>
      </c>
      <c r="G126" s="32">
        <v>22.76</v>
      </c>
      <c r="H126" s="32">
        <v>16.97</v>
      </c>
      <c r="I126" s="32">
        <v>93.96</v>
      </c>
      <c r="J126" s="32">
        <v>725.55</v>
      </c>
      <c r="K126" s="32">
        <v>44.03</v>
      </c>
      <c r="L126" s="49"/>
    </row>
    <row r="127" spans="1:12" ht="15.75" customHeight="1" x14ac:dyDescent="0.25">
      <c r="A127" s="16"/>
      <c r="B127" s="9"/>
      <c r="C127" s="38"/>
      <c r="D127" s="55" t="s">
        <v>42</v>
      </c>
      <c r="E127" s="87" t="s">
        <v>88</v>
      </c>
      <c r="F127" s="31">
        <v>200</v>
      </c>
      <c r="G127" s="32">
        <v>0.2</v>
      </c>
      <c r="H127" s="32">
        <v>1</v>
      </c>
      <c r="I127" s="32">
        <v>7.4</v>
      </c>
      <c r="J127" s="33">
        <v>39</v>
      </c>
      <c r="K127" s="32">
        <v>54.09</v>
      </c>
      <c r="L127" s="49"/>
    </row>
    <row r="128" spans="1:12" ht="15.75" customHeight="1" x14ac:dyDescent="0.25">
      <c r="A128" s="16"/>
      <c r="B128" s="9"/>
      <c r="C128" s="38"/>
      <c r="D128" s="35" t="s">
        <v>38</v>
      </c>
      <c r="E128" s="87" t="s">
        <v>57</v>
      </c>
      <c r="F128" s="31">
        <v>60</v>
      </c>
      <c r="G128" s="32"/>
      <c r="H128" s="32"/>
      <c r="I128" s="33"/>
      <c r="J128" s="33"/>
      <c r="K128" s="31">
        <v>428</v>
      </c>
      <c r="L128" s="49"/>
    </row>
    <row r="129" spans="1:12" ht="15.75" customHeight="1" x14ac:dyDescent="0.25">
      <c r="A129" s="16"/>
      <c r="B129" s="9"/>
      <c r="C129" s="38"/>
      <c r="D129" s="12" t="s">
        <v>22</v>
      </c>
      <c r="E129" s="81"/>
      <c r="F129" s="39"/>
      <c r="G129" s="32">
        <f>SUM(G125:G128)</f>
        <v>25.080000000000002</v>
      </c>
      <c r="H129" s="32">
        <f t="shared" ref="H129:J129" si="16">SUM(H125:H128)</f>
        <v>20.2</v>
      </c>
      <c r="I129" s="32">
        <f t="shared" si="16"/>
        <v>120.75</v>
      </c>
      <c r="J129" s="32">
        <f t="shared" si="16"/>
        <v>902.15</v>
      </c>
      <c r="K129" s="40"/>
      <c r="L129" s="49">
        <v>0</v>
      </c>
    </row>
    <row r="130" spans="1:12" ht="15.75" thickBot="1" x14ac:dyDescent="0.25">
      <c r="A130" s="20">
        <f>A120</f>
        <v>2</v>
      </c>
      <c r="B130" s="21">
        <f>B120</f>
        <v>5</v>
      </c>
      <c r="C130" s="94" t="s">
        <v>4</v>
      </c>
      <c r="D130" s="95"/>
      <c r="E130" s="88"/>
      <c r="F130" s="22"/>
      <c r="G130" s="71">
        <f>G124+G129</f>
        <v>96.629999999999981</v>
      </c>
      <c r="H130" s="71">
        <f>H124+H129</f>
        <v>117.22</v>
      </c>
      <c r="I130" s="71">
        <f>I124+I129</f>
        <v>227.23000000000002</v>
      </c>
      <c r="J130" s="71">
        <f>J124+J129</f>
        <v>1786.8</v>
      </c>
      <c r="K130" s="45"/>
      <c r="L130" s="49">
        <v>0</v>
      </c>
    </row>
    <row r="131" spans="1:12" ht="15.75" thickBot="1" x14ac:dyDescent="0.25">
      <c r="A131" s="18"/>
      <c r="B131" s="19"/>
      <c r="C131" s="96" t="s">
        <v>5</v>
      </c>
      <c r="D131" s="96"/>
      <c r="E131" s="96"/>
      <c r="F131" s="24"/>
      <c r="G131" s="32">
        <f>(G18+G32+G44+G56+G68+G81+G95+G106+G119+G130)/10</f>
        <v>47.097999999999999</v>
      </c>
      <c r="H131" s="32">
        <f>(H18+H32+H44+H56+H68+H81+H95+H106+H119+H130)/10</f>
        <v>66.72999999999999</v>
      </c>
      <c r="I131" s="32">
        <f>(I18+I32+I44+I56+I68+I81+I95+I106+I119+I130)/10</f>
        <v>168.60599999999999</v>
      </c>
      <c r="J131" s="32">
        <f>(J18+J32+J44+J56+J68+J81+J95+J106+J119+J130)/10</f>
        <v>1408.405</v>
      </c>
      <c r="K131" s="47"/>
      <c r="L131" s="49">
        <v>0</v>
      </c>
    </row>
  </sheetData>
  <mergeCells count="14">
    <mergeCell ref="C68:D68"/>
    <mergeCell ref="C18:D18"/>
    <mergeCell ref="C131:E131"/>
    <mergeCell ref="C130:D130"/>
    <mergeCell ref="C81:D81"/>
    <mergeCell ref="C95:D95"/>
    <mergeCell ref="C106:D106"/>
    <mergeCell ref="C119:D119"/>
    <mergeCell ref="C44:D44"/>
    <mergeCell ref="C1:E1"/>
    <mergeCell ref="H1:K1"/>
    <mergeCell ref="H2:K2"/>
    <mergeCell ref="C32:D32"/>
    <mergeCell ref="C56:D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Бухгалтерия</cp:lastModifiedBy>
  <cp:lastPrinted>2024-09-10T04:14:18Z</cp:lastPrinted>
  <dcterms:created xsi:type="dcterms:W3CDTF">2022-05-16T14:23:56Z</dcterms:created>
  <dcterms:modified xsi:type="dcterms:W3CDTF">2025-10-10T07:14:51Z</dcterms:modified>
</cp:coreProperties>
</file>